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600" windowHeight="943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_FilterDatabase" localSheetId="1" hidden="1">Hospitality!$A$4:$E$60</definedName>
    <definedName name="_xlnm._FilterDatabase" localSheetId="0" hidden="1">Travel!$A$18:$E$72</definedName>
    <definedName name="_xlnm.Print_Area" localSheetId="3">Gifts!$A$1:$D$18</definedName>
    <definedName name="_xlnm.Print_Area" localSheetId="1">Hospitality!$A$1:$E$35</definedName>
    <definedName name="_xlnm.Print_Area" localSheetId="2">Other!$A$1:$E$24</definedName>
    <definedName name="_xlnm.Print_Area" localSheetId="0">Travel!$A$1:$E$119</definedName>
    <definedName name="_xlnm.Print_Titles" localSheetId="1">Hospitality!$4:$4</definedName>
    <definedName name="_xlnm.Print_Titles" localSheetId="0">Travel!#REF!</definedName>
  </definedNames>
  <calcPr calcId="145621"/>
</workbook>
</file>

<file path=xl/calcChain.xml><?xml version="1.0" encoding="utf-8"?>
<calcChain xmlns="http://schemas.openxmlformats.org/spreadsheetml/2006/main">
  <c r="B73" i="1" l="1"/>
  <c r="B13" i="3"/>
  <c r="B20" i="3" s="1"/>
  <c r="B18" i="3" l="1"/>
  <c r="B134" i="1" l="1"/>
  <c r="B136" i="1"/>
  <c r="B137" i="1" s="1"/>
  <c r="B139" i="1" s="1"/>
  <c r="B61" i="2" l="1"/>
  <c r="B67" i="2"/>
  <c r="B69" i="2" l="1"/>
  <c r="B16" i="1" l="1"/>
  <c r="B9" i="1"/>
</calcChain>
</file>

<file path=xl/sharedStrings.xml><?xml version="1.0" encoding="utf-8"?>
<sst xmlns="http://schemas.openxmlformats.org/spreadsheetml/2006/main" count="637" uniqueCount="150">
  <si>
    <t>Date</t>
  </si>
  <si>
    <t>Location/s</t>
  </si>
  <si>
    <t>International Travel</t>
  </si>
  <si>
    <t>Domestic Travel</t>
  </si>
  <si>
    <t>Hospitality provided</t>
  </si>
  <si>
    <t>Nature</t>
  </si>
  <si>
    <t>Other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</si>
  <si>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</si>
  <si>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</si>
  <si>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</si>
  <si>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</si>
  <si>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</si>
  <si>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</si>
  <si>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</si>
  <si>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</si>
  <si>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</si>
  <si>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Gifts &amp; Hospitality accepted (over $100 in estimated value)</t>
  </si>
  <si>
    <t>Total other expenses for the 6-monthly period</t>
  </si>
  <si>
    <t>Non-Credit Card expenses</t>
  </si>
  <si>
    <t>Credit Card Expenses</t>
  </si>
  <si>
    <t>Non-Credit Card Expenses</t>
  </si>
  <si>
    <t>Wellington</t>
  </si>
  <si>
    <t>Auckland</t>
  </si>
  <si>
    <t>Hamilton</t>
  </si>
  <si>
    <t>Christchurch</t>
  </si>
  <si>
    <t>Dunedin</t>
  </si>
  <si>
    <t>Sub-total:</t>
  </si>
  <si>
    <t>Total travel expenses for the 6-monthly period</t>
  </si>
  <si>
    <t xml:space="preserve">Credit Card Expenses </t>
  </si>
  <si>
    <t>Taxi charge</t>
  </si>
  <si>
    <t>Period: 01/01/2015 - 30/06/2015</t>
  </si>
  <si>
    <t>Recordkeeping Policy and Disposal Discussion</t>
  </si>
  <si>
    <t>Period: 01/01/2016 - 30/06/2016</t>
  </si>
  <si>
    <t>Name of CEO: Sean Gray</t>
  </si>
  <si>
    <t>Period: 01/01/2016- 30/06/2016</t>
  </si>
  <si>
    <t>2 degrees - iPhone &amp; iPad associated charges</t>
  </si>
  <si>
    <t>Computer</t>
  </si>
  <si>
    <t>Meeting with Research NZ</t>
  </si>
  <si>
    <t>Meeting with Board Deputy Chair - Paula Tesoriero</t>
  </si>
  <si>
    <t>Meeting with MSD / Doug Skow</t>
  </si>
  <si>
    <t>Meeting with WGTN ALC MGR</t>
  </si>
  <si>
    <t>Meeting with Chair</t>
  </si>
  <si>
    <t>Napier/Hastings</t>
  </si>
  <si>
    <t>Auckland ALC Visit</t>
  </si>
  <si>
    <t>Woolston</t>
  </si>
  <si>
    <t>13/0/2016</t>
  </si>
  <si>
    <t>Chch/Dunedin</t>
  </si>
  <si>
    <t>Board meeting Hamilton</t>
  </si>
  <si>
    <t>NZAO conference</t>
  </si>
  <si>
    <t>Napier</t>
  </si>
  <si>
    <t>AFNZ Conference</t>
  </si>
  <si>
    <t>Meeting</t>
  </si>
  <si>
    <t>Air New Zealand Travelcard</t>
  </si>
  <si>
    <t>Total hospitality expenses for the 6-monthly period</t>
  </si>
  <si>
    <t>NZ Artificial Limb Service</t>
  </si>
  <si>
    <t>No items to disclose this reporting period</t>
  </si>
  <si>
    <t>Amount (NZ$ incl. GST)</t>
  </si>
  <si>
    <t>Name of CEO:  Sean Gray</t>
  </si>
  <si>
    <t xml:space="preserve">Wellington International Airport </t>
  </si>
  <si>
    <t>LinkedIn -2515407064</t>
  </si>
  <si>
    <t>Seek 23800651</t>
  </si>
  <si>
    <t>Seek 23800676</t>
  </si>
  <si>
    <t>Seek 23800678</t>
  </si>
  <si>
    <t>WCC Parking Services</t>
  </si>
  <si>
    <t>LinkedIn 2534789494</t>
  </si>
  <si>
    <t xml:space="preserve">WCC Parking Services </t>
  </si>
  <si>
    <t xml:space="preserve">Air NZ Online </t>
  </si>
  <si>
    <t xml:space="preserve">Scenic Hotel Te Pania </t>
  </si>
  <si>
    <t>Wilson parking</t>
  </si>
  <si>
    <t>Auckland transport</t>
  </si>
  <si>
    <t>Wellington International Airport</t>
  </si>
  <si>
    <t>Care park</t>
  </si>
  <si>
    <t>Tournament parking</t>
  </si>
  <si>
    <t>Hutt city council parking</t>
  </si>
  <si>
    <t>Fellow cafe</t>
  </si>
  <si>
    <t>Centerport</t>
  </si>
  <si>
    <t>Meeting with Hamilton LC Manager</t>
  </si>
  <si>
    <t xml:space="preserve">Spruce Goose </t>
  </si>
  <si>
    <t>Mojo Vogel</t>
  </si>
  <si>
    <t xml:space="preserve">Deluxe café </t>
  </si>
  <si>
    <t>Café L’Affare</t>
  </si>
  <si>
    <t>The Peppermill Deli</t>
  </si>
  <si>
    <t>Nada Cakes Tawa</t>
  </si>
  <si>
    <t xml:space="preserve">Forage café </t>
  </si>
  <si>
    <t>Bolaven Mt Eden</t>
  </si>
  <si>
    <t xml:space="preserve">Novotel &amp; Ibis Ellerslie </t>
  </si>
  <si>
    <t xml:space="preserve">Victoria Street Carpark  </t>
  </si>
  <si>
    <t xml:space="preserve">Brioche cafe </t>
  </si>
  <si>
    <t xml:space="preserve">Mojo Vogel </t>
  </si>
  <si>
    <t xml:space="preserve">Caffe L’Affare </t>
  </si>
  <si>
    <t xml:space="preserve">Momento Hospital </t>
  </si>
  <si>
    <t xml:space="preserve">Mojo origins </t>
  </si>
  <si>
    <t xml:space="preserve">Centerport 848 </t>
  </si>
  <si>
    <t xml:space="preserve">Altar café Mt Eden </t>
  </si>
  <si>
    <t>Momento Hospital</t>
  </si>
  <si>
    <t xml:space="preserve">Burger King 9838 </t>
  </si>
  <si>
    <t xml:space="preserve">Leeds Street Bakery </t>
  </si>
  <si>
    <t>Deluxe café</t>
  </si>
  <si>
    <t>K's coffee</t>
  </si>
  <si>
    <t>Burgerfuel spitfire</t>
  </si>
  <si>
    <t>Sudima Hotel Christchurch</t>
  </si>
  <si>
    <t>Ministry of Food</t>
  </si>
  <si>
    <t>Pavilion Cafe</t>
  </si>
  <si>
    <t>Mojo origins</t>
  </si>
  <si>
    <t>Cafe 164</t>
  </si>
  <si>
    <t>Deluxe cafe</t>
  </si>
  <si>
    <t>Simply food</t>
  </si>
  <si>
    <t>Aubergine cafe</t>
  </si>
  <si>
    <t>Caffe L’Affare</t>
  </si>
  <si>
    <t>The Bach</t>
  </si>
  <si>
    <t>K's Coffee</t>
  </si>
  <si>
    <t>Burgerfuel Spitfire</t>
  </si>
  <si>
    <t>Shaky Isles Café Newmarket</t>
  </si>
  <si>
    <t>Darlinghurst</t>
  </si>
  <si>
    <t>Dublin</t>
  </si>
  <si>
    <t>Henderson</t>
  </si>
  <si>
    <t>Mascot</t>
  </si>
  <si>
    <t>Newtown</t>
  </si>
  <si>
    <t>Sydney</t>
  </si>
  <si>
    <t>Reissue fee</t>
  </si>
  <si>
    <t>Hutt City Council parking</t>
  </si>
  <si>
    <t>Parking</t>
  </si>
  <si>
    <t>Karori</t>
  </si>
  <si>
    <t>Mangere</t>
  </si>
  <si>
    <t>East Sydney</t>
  </si>
  <si>
    <t xml:space="preserve">Darlinghurst </t>
  </si>
  <si>
    <t>Mt Eden</t>
  </si>
  <si>
    <t>Timaru</t>
  </si>
  <si>
    <t xml:space="preserve">Purpose </t>
  </si>
  <si>
    <t>Purpose</t>
  </si>
  <si>
    <t>Job advertisement listing fee</t>
  </si>
  <si>
    <t xml:space="preserve">LinkedIn - 2538570644 </t>
  </si>
  <si>
    <t xml:space="preserve">LinkedIn - 2581663544 </t>
  </si>
  <si>
    <t>BP connect Greenlane East</t>
  </si>
  <si>
    <t>Pavilion cafe</t>
  </si>
  <si>
    <t>Travel</t>
  </si>
  <si>
    <t>Fuel</t>
  </si>
  <si>
    <t>Accommodation NZ Paed Ortho Conference</t>
  </si>
  <si>
    <t>Meetings</t>
  </si>
  <si>
    <t>Business meeting</t>
  </si>
  <si>
    <t>Home café</t>
  </si>
  <si>
    <t>Unknown</t>
  </si>
  <si>
    <t>Croydon Park</t>
  </si>
  <si>
    <t>Amount (NZ$ incl.GST)</t>
  </si>
  <si>
    <t xml:space="preserve">Purpose 
(e.g., attending conference on...) </t>
  </si>
  <si>
    <t>Nature 
(e.g., hotel costs, travel, etc.)</t>
  </si>
  <si>
    <t xml:space="preserve">Purpose 
(e.g., visiting district offices ...) </t>
  </si>
  <si>
    <t xml:space="preserve">Purpose 
(e.g.. visiting Limb Centres ...) </t>
  </si>
  <si>
    <t>Chc/Dunedin</t>
  </si>
  <si>
    <t>Seek 23800681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</si>
</sst>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  <numFmt numFmtId="165" formatCode="&quot;$&quot;#,##0.0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dd/mm/yy"/>
  </numFmts>
  <fonts count="50" x14ac:knownFonts="1">
    <font>
      <sz val="10"/>
      <color theme="1"/>
      <name val="Arial"/>
      <family val="2"/>
    </font>
    <font>
      <sz val="12"/>
      <color theme="1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 Light"/>
      <family val="2"/>
    </font>
    <font>
      <b/>
      <sz val="14"/>
      <color indexed="8"/>
      <name val="Calibri Light"/>
      <family val="2"/>
    </font>
    <font>
      <b/>
      <sz val="10"/>
      <color indexed="8"/>
      <name val="Calibri Light"/>
      <family val="2"/>
    </font>
    <font>
      <b/>
      <sz val="12"/>
      <color indexed="8"/>
      <name val="Calibri Light"/>
      <family val="2"/>
    </font>
    <font>
      <b/>
      <sz val="11"/>
      <color indexed="8"/>
      <name val="Calibri Light"/>
      <family val="2"/>
    </font>
    <font>
      <sz val="10"/>
      <color theme="1"/>
      <name val="Calibri Light"/>
      <family val="2"/>
    </font>
    <font>
      <sz val="11"/>
      <color indexed="8"/>
      <name val="Calibri Light"/>
      <family val="2"/>
    </font>
    <font>
      <sz val="12"/>
      <color rgb="FF00B050"/>
      <name val="Calibri Light"/>
      <family val="2"/>
    </font>
    <font>
      <sz val="12"/>
      <name val="Calibri Light"/>
      <family val="2"/>
    </font>
    <font>
      <b/>
      <sz val="12"/>
      <color theme="1"/>
      <name val="Calibri Light"/>
      <family val="2"/>
    </font>
    <font>
      <sz val="12"/>
      <color indexed="8"/>
      <name val="Calibri Light"/>
      <family val="2"/>
    </font>
    <font>
      <b/>
      <sz val="12"/>
      <name val="Calibri Light"/>
      <family val="2"/>
    </font>
    <font>
      <b/>
      <sz val="12"/>
      <color rgb="FF00B050"/>
      <name val="Calibri Light"/>
      <family val="2"/>
    </font>
  </fonts>
  <fills count="4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4">
    <xf numFmtId="0" fontId="0" fillId="0" borderId="0"/>
    <xf numFmtId="44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10" applyNumberFormat="0" applyAlignment="0" applyProtection="0"/>
    <xf numFmtId="0" fontId="25" fillId="17" borderId="11" applyNumberFormat="0" applyAlignment="0" applyProtection="0"/>
    <xf numFmtId="0" fontId="26" fillId="17" borderId="10" applyNumberFormat="0" applyAlignment="0" applyProtection="0"/>
    <xf numFmtId="0" fontId="27" fillId="0" borderId="12" applyNumberFormat="0" applyFill="0" applyAlignment="0" applyProtection="0"/>
    <xf numFmtId="0" fontId="28" fillId="18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32" fillId="43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9" borderId="14" applyNumberFormat="0" applyFont="0" applyAlignment="0" applyProtection="0"/>
    <xf numFmtId="0" fontId="33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9" borderId="14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9" borderId="14" applyNumberFormat="0" applyFont="0" applyAlignment="0" applyProtection="0"/>
    <xf numFmtId="0" fontId="16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9" borderId="14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4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9" borderId="14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0" fontId="8" fillId="19" borderId="14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9" borderId="14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9" borderId="14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19" borderId="14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19" borderId="14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19" borderId="14" applyNumberFormat="0" applyFont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19" borderId="14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6">
    <xf numFmtId="0" fontId="0" fillId="0" borderId="0" xfId="0"/>
    <xf numFmtId="0" fontId="37" fillId="0" borderId="0" xfId="0" applyFont="1" applyAlignment="1">
      <alignment wrapText="1"/>
    </xf>
    <xf numFmtId="0" fontId="40" fillId="0" borderId="2" xfId="0" applyFont="1" applyBorder="1" applyAlignment="1">
      <alignment horizontal="left"/>
    </xf>
    <xf numFmtId="0" fontId="41" fillId="0" borderId="2" xfId="0" applyFont="1" applyBorder="1" applyAlignment="1">
      <alignment wrapText="1"/>
    </xf>
    <xf numFmtId="44" fontId="41" fillId="0" borderId="2" xfId="1" applyFont="1" applyFill="1" applyBorder="1" applyAlignment="1">
      <alignment wrapText="1"/>
    </xf>
    <xf numFmtId="0" fontId="41" fillId="0" borderId="2" xfId="0" applyFont="1" applyBorder="1" applyAlignment="1">
      <alignment horizontal="left" wrapText="1"/>
    </xf>
    <xf numFmtId="0" fontId="42" fillId="0" borderId="0" xfId="0" applyFont="1" applyAlignment="1">
      <alignment wrapText="1"/>
    </xf>
    <xf numFmtId="0" fontId="42" fillId="0" borderId="0" xfId="0" applyFont="1"/>
    <xf numFmtId="44" fontId="37" fillId="0" borderId="0" xfId="1" applyFont="1" applyFill="1" applyAlignment="1">
      <alignment wrapText="1"/>
    </xf>
    <xf numFmtId="44" fontId="42" fillId="0" borderId="0" xfId="1" applyFont="1" applyFill="1" applyAlignment="1">
      <alignment wrapText="1"/>
    </xf>
    <xf numFmtId="0" fontId="42" fillId="0" borderId="1" xfId="0" applyFont="1" applyBorder="1" applyAlignment="1">
      <alignment wrapText="1"/>
    </xf>
    <xf numFmtId="0" fontId="39" fillId="0" borderId="3" xfId="0" applyFont="1" applyBorder="1" applyAlignment="1">
      <alignment wrapText="1"/>
    </xf>
    <xf numFmtId="0" fontId="42" fillId="0" borderId="0" xfId="0" applyFont="1" applyAlignment="1">
      <alignment vertical="center"/>
    </xf>
    <xf numFmtId="0" fontId="42" fillId="4" borderId="0" xfId="0" applyFont="1" applyFill="1"/>
    <xf numFmtId="0" fontId="37" fillId="0" borderId="1" xfId="0" applyFont="1" applyBorder="1" applyAlignment="1">
      <alignment wrapText="1"/>
    </xf>
    <xf numFmtId="0" fontId="42" fillId="0" borderId="1" xfId="0" applyFont="1" applyBorder="1" applyAlignment="1">
      <alignment vertical="center" wrapText="1"/>
    </xf>
    <xf numFmtId="0" fontId="41" fillId="0" borderId="1" xfId="0" applyFont="1" applyBorder="1" applyAlignment="1">
      <alignment wrapText="1"/>
    </xf>
    <xf numFmtId="0" fontId="40" fillId="10" borderId="2" xfId="0" applyFont="1" applyFill="1" applyBorder="1" applyAlignment="1">
      <alignment wrapText="1"/>
    </xf>
    <xf numFmtId="0" fontId="40" fillId="4" borderId="2" xfId="0" applyFont="1" applyFill="1" applyBorder="1" applyAlignment="1">
      <alignment wrapText="1"/>
    </xf>
    <xf numFmtId="0" fontId="40" fillId="11" borderId="2" xfId="0" applyFont="1" applyFill="1" applyBorder="1" applyAlignment="1">
      <alignment wrapText="1"/>
    </xf>
    <xf numFmtId="0" fontId="40" fillId="6" borderId="2" xfId="0" applyFont="1" applyFill="1" applyBorder="1" applyAlignment="1">
      <alignment wrapText="1"/>
    </xf>
    <xf numFmtId="0" fontId="40" fillId="12" borderId="2" xfId="0" applyFont="1" applyFill="1" applyBorder="1" applyAlignment="1">
      <alignment wrapText="1"/>
    </xf>
    <xf numFmtId="0" fontId="40" fillId="2" borderId="2" xfId="0" applyFont="1" applyFill="1" applyBorder="1" applyAlignment="1">
      <alignment wrapText="1"/>
    </xf>
    <xf numFmtId="0" fontId="40" fillId="11" borderId="2" xfId="0" applyFont="1" applyFill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40" fillId="9" borderId="1" xfId="0" applyFont="1" applyFill="1" applyBorder="1" applyAlignment="1">
      <alignment horizontal="left" wrapText="1"/>
    </xf>
    <xf numFmtId="0" fontId="40" fillId="6" borderId="1" xfId="0" applyFont="1" applyFill="1" applyBorder="1" applyAlignment="1">
      <alignment wrapText="1"/>
    </xf>
    <xf numFmtId="0" fontId="40" fillId="2" borderId="0" xfId="0" applyFont="1" applyFill="1" applyBorder="1" applyAlignment="1">
      <alignment wrapText="1"/>
    </xf>
    <xf numFmtId="0" fontId="40" fillId="9" borderId="2" xfId="0" applyFont="1" applyFill="1" applyBorder="1" applyAlignment="1">
      <alignment horizontal="left" wrapText="1"/>
    </xf>
    <xf numFmtId="0" fontId="40" fillId="8" borderId="2" xfId="0" applyFont="1" applyFill="1" applyBorder="1" applyAlignment="1">
      <alignment horizontal="left" wrapText="1"/>
    </xf>
    <xf numFmtId="0" fontId="40" fillId="0" borderId="0" xfId="0" applyFont="1" applyBorder="1" applyAlignment="1">
      <alignment vertical="center" wrapText="1"/>
    </xf>
    <xf numFmtId="44" fontId="40" fillId="0" borderId="5" xfId="1" applyFont="1" applyFill="1" applyBorder="1" applyAlignment="1"/>
    <xf numFmtId="0" fontId="40" fillId="0" borderId="0" xfId="0" applyFont="1" applyBorder="1" applyAlignment="1">
      <alignment wrapText="1"/>
    </xf>
    <xf numFmtId="0" fontId="40" fillId="0" borderId="2" xfId="0" applyFont="1" applyBorder="1" applyAlignment="1">
      <alignment horizontal="left" wrapText="1"/>
    </xf>
    <xf numFmtId="44" fontId="40" fillId="0" borderId="2" xfId="1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44" fontId="2" fillId="0" borderId="0" xfId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14" fontId="44" fillId="0" borderId="0" xfId="61" applyNumberFormat="1" applyFont="1" applyAlignment="1">
      <alignment horizontal="left"/>
    </xf>
    <xf numFmtId="44" fontId="44" fillId="0" borderId="0" xfId="1" applyFont="1"/>
    <xf numFmtId="0" fontId="44" fillId="0" borderId="0" xfId="61" applyFont="1"/>
    <xf numFmtId="44" fontId="2" fillId="0" borderId="0" xfId="1" applyFont="1"/>
    <xf numFmtId="14" fontId="46" fillId="0" borderId="0" xfId="0" applyNumberFormat="1" applyFont="1" applyFill="1" applyBorder="1" applyAlignment="1">
      <alignment horizontal="left" wrapText="1"/>
    </xf>
    <xf numFmtId="44" fontId="46" fillId="0" borderId="0" xfId="1" applyFont="1" applyFill="1" applyBorder="1" applyAlignment="1">
      <alignment wrapText="1"/>
    </xf>
    <xf numFmtId="0" fontId="40" fillId="0" borderId="0" xfId="0" applyFont="1" applyBorder="1" applyAlignment="1">
      <alignment horizontal="left" wrapText="1"/>
    </xf>
    <xf numFmtId="44" fontId="40" fillId="0" borderId="0" xfId="1" applyFont="1" applyFill="1" applyBorder="1" applyAlignment="1">
      <alignment wrapText="1"/>
    </xf>
    <xf numFmtId="14" fontId="44" fillId="0" borderId="0" xfId="49" applyNumberFormat="1" applyFont="1" applyBorder="1" applyAlignment="1">
      <alignment horizontal="left"/>
    </xf>
    <xf numFmtId="44" fontId="44" fillId="0" borderId="0" xfId="1" applyFont="1" applyFill="1" applyBorder="1"/>
    <xf numFmtId="0" fontId="44" fillId="0" borderId="0" xfId="49" applyFont="1" applyBorder="1"/>
    <xf numFmtId="0" fontId="44" fillId="0" borderId="0" xfId="0" applyFont="1" applyBorder="1" applyAlignment="1">
      <alignment wrapText="1"/>
    </xf>
    <xf numFmtId="14" fontId="45" fillId="0" borderId="0" xfId="49" applyNumberFormat="1" applyFont="1" applyBorder="1" applyAlignment="1">
      <alignment horizontal="left"/>
    </xf>
    <xf numFmtId="44" fontId="45" fillId="0" borderId="0" xfId="1" applyFont="1" applyFill="1" applyBorder="1"/>
    <xf numFmtId="0" fontId="45" fillId="0" borderId="0" xfId="49" applyFont="1" applyBorder="1"/>
    <xf numFmtId="0" fontId="2" fillId="0" borderId="0" xfId="0" applyFont="1" applyFill="1" applyBorder="1" applyAlignment="1">
      <alignment wrapText="1"/>
    </xf>
    <xf numFmtId="0" fontId="45" fillId="0" borderId="0" xfId="0" applyFont="1" applyBorder="1" applyAlignment="1">
      <alignment wrapText="1"/>
    </xf>
    <xf numFmtId="0" fontId="40" fillId="0" borderId="4" xfId="0" applyFont="1" applyBorder="1" applyAlignment="1">
      <alignment horizontal="left" wrapText="1"/>
    </xf>
    <xf numFmtId="0" fontId="40" fillId="0" borderId="4" xfId="0" applyFont="1" applyBorder="1" applyAlignment="1">
      <alignment wrapText="1"/>
    </xf>
    <xf numFmtId="14" fontId="45" fillId="0" borderId="0" xfId="0" applyNumberFormat="1" applyFont="1" applyFill="1" applyBorder="1" applyAlignment="1">
      <alignment horizontal="left" wrapText="1"/>
    </xf>
    <xf numFmtId="0" fontId="45" fillId="0" borderId="0" xfId="0" applyFont="1" applyFill="1" applyBorder="1" applyAlignment="1">
      <alignment wrapText="1"/>
    </xf>
    <xf numFmtId="0" fontId="40" fillId="0" borderId="0" xfId="0" applyFont="1" applyBorder="1" applyAlignment="1">
      <alignment vertical="top" wrapText="1"/>
    </xf>
    <xf numFmtId="14" fontId="45" fillId="0" borderId="0" xfId="380" applyNumberFormat="1" applyFont="1" applyFill="1" applyBorder="1" applyAlignment="1">
      <alignment horizontal="left"/>
    </xf>
    <xf numFmtId="44" fontId="45" fillId="0" borderId="0" xfId="1" applyFont="1" applyFill="1" applyBorder="1" applyAlignment="1">
      <alignment horizontal="left"/>
    </xf>
    <xf numFmtId="0" fontId="45" fillId="0" borderId="0" xfId="380" applyFont="1" applyFill="1" applyBorder="1" applyAlignment="1">
      <alignment horizontal="left"/>
    </xf>
    <xf numFmtId="14" fontId="45" fillId="0" borderId="0" xfId="194" applyNumberFormat="1" applyFont="1" applyFill="1" applyBorder="1" applyAlignment="1">
      <alignment horizontal="left"/>
    </xf>
    <xf numFmtId="0" fontId="45" fillId="0" borderId="0" xfId="194" applyFont="1" applyFill="1" applyBorder="1"/>
    <xf numFmtId="0" fontId="45" fillId="0" borderId="0" xfId="194" applyFont="1" applyFill="1" applyBorder="1" applyAlignment="1">
      <alignment vertical="top" wrapText="1"/>
    </xf>
    <xf numFmtId="14" fontId="45" fillId="0" borderId="0" xfId="61" applyNumberFormat="1" applyFont="1" applyFill="1" applyBorder="1" applyAlignment="1">
      <alignment horizontal="left"/>
    </xf>
    <xf numFmtId="0" fontId="45" fillId="0" borderId="0" xfId="61" applyFont="1" applyFill="1" applyBorder="1"/>
    <xf numFmtId="14" fontId="45" fillId="0" borderId="0" xfId="61" applyNumberFormat="1" applyFont="1" applyFill="1" applyAlignment="1">
      <alignment horizontal="left"/>
    </xf>
    <xf numFmtId="0" fontId="45" fillId="0" borderId="0" xfId="61" applyFont="1" applyFill="1"/>
    <xf numFmtId="14" fontId="45" fillId="0" borderId="0" xfId="0" applyNumberFormat="1" applyFont="1" applyFill="1" applyAlignment="1">
      <alignment horizontal="left"/>
    </xf>
    <xf numFmtId="0" fontId="45" fillId="0" borderId="0" xfId="0" applyFont="1" applyFill="1"/>
    <xf numFmtId="14" fontId="45" fillId="0" borderId="0" xfId="0" applyNumberFormat="1" applyFont="1" applyFill="1" applyBorder="1" applyAlignment="1">
      <alignment horizontal="left"/>
    </xf>
    <xf numFmtId="0" fontId="45" fillId="0" borderId="0" xfId="0" applyFont="1" applyFill="1" applyBorder="1"/>
    <xf numFmtId="0" fontId="2" fillId="0" borderId="0" xfId="0" applyFont="1" applyAlignment="1">
      <alignment wrapText="1"/>
    </xf>
    <xf numFmtId="14" fontId="45" fillId="0" borderId="0" xfId="0" applyNumberFormat="1" applyFont="1" applyFill="1" applyBorder="1"/>
    <xf numFmtId="0" fontId="2" fillId="0" borderId="0" xfId="0" applyFont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left"/>
    </xf>
    <xf numFmtId="44" fontId="2" fillId="0" borderId="0" xfId="1" applyFont="1" applyFill="1" applyBorder="1" applyAlignment="1">
      <alignment horizontal="left"/>
    </xf>
    <xf numFmtId="0" fontId="2" fillId="0" borderId="0" xfId="0" applyFont="1" applyFill="1" applyBorder="1"/>
    <xf numFmtId="44" fontId="2" fillId="0" borderId="0" xfId="1" applyFont="1" applyFill="1" applyAlignment="1">
      <alignment wrapText="1"/>
    </xf>
    <xf numFmtId="0" fontId="40" fillId="9" borderId="2" xfId="0" applyFont="1" applyFill="1" applyBorder="1" applyAlignment="1">
      <alignment horizontal="left"/>
    </xf>
    <xf numFmtId="44" fontId="40" fillId="9" borderId="2" xfId="1" applyFont="1" applyFill="1" applyBorder="1" applyAlignment="1">
      <alignment horizontal="left" wrapText="1"/>
    </xf>
    <xf numFmtId="0" fontId="2" fillId="9" borderId="2" xfId="0" applyFont="1" applyFill="1" applyBorder="1" applyAlignment="1">
      <alignment wrapText="1"/>
    </xf>
    <xf numFmtId="44" fontId="40" fillId="0" borderId="2" xfId="1" applyFont="1" applyBorder="1" applyAlignment="1">
      <alignment horizontal="left" wrapText="1"/>
    </xf>
    <xf numFmtId="44" fontId="46" fillId="0" borderId="2" xfId="1" applyFont="1" applyFill="1" applyBorder="1" applyAlignment="1">
      <alignment wrapText="1"/>
    </xf>
    <xf numFmtId="0" fontId="40" fillId="0" borderId="2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44" fontId="2" fillId="0" borderId="0" xfId="1" applyFont="1" applyFill="1"/>
    <xf numFmtId="0" fontId="2" fillId="0" borderId="1" xfId="0" applyFont="1" applyBorder="1" applyAlignment="1">
      <alignment wrapText="1"/>
    </xf>
    <xf numFmtId="0" fontId="40" fillId="0" borderId="3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5" fillId="0" borderId="0" xfId="380" applyFont="1" applyBorder="1" applyAlignment="1">
      <alignment horizontal="left"/>
    </xf>
    <xf numFmtId="44" fontId="45" fillId="0" borderId="0" xfId="194" applyNumberFormat="1" applyFont="1" applyFill="1" applyBorder="1" applyAlignment="1">
      <alignment vertical="top" wrapText="1"/>
    </xf>
    <xf numFmtId="44" fontId="45" fillId="0" borderId="0" xfId="194" applyNumberFormat="1" applyFont="1" applyFill="1" applyBorder="1"/>
    <xf numFmtId="0" fontId="2" fillId="5" borderId="2" xfId="0" applyFont="1" applyFill="1" applyBorder="1" applyAlignment="1">
      <alignment wrapText="1"/>
    </xf>
    <xf numFmtId="0" fontId="45" fillId="0" borderId="0" xfId="61" applyFont="1"/>
    <xf numFmtId="0" fontId="2" fillId="0" borderId="0" xfId="0" applyFont="1" applyBorder="1"/>
    <xf numFmtId="0" fontId="45" fillId="0" borderId="0" xfId="0" applyFont="1"/>
    <xf numFmtId="165" fontId="46" fillId="0" borderId="0" xfId="1" applyNumberFormat="1" applyFont="1" applyFill="1" applyBorder="1" applyAlignment="1">
      <alignment wrapText="1"/>
    </xf>
    <xf numFmtId="165" fontId="2" fillId="0" borderId="0" xfId="45" applyNumberFormat="1" applyFont="1" applyFill="1"/>
    <xf numFmtId="0" fontId="2" fillId="0" borderId="0" xfId="45" applyFont="1"/>
    <xf numFmtId="0" fontId="2" fillId="7" borderId="2" xfId="0" applyFont="1" applyFill="1" applyBorder="1" applyAlignment="1">
      <alignment wrapText="1"/>
    </xf>
    <xf numFmtId="0" fontId="2" fillId="0" borderId="0" xfId="0" applyFont="1" applyFill="1"/>
    <xf numFmtId="0" fontId="40" fillId="3" borderId="2" xfId="0" applyFont="1" applyFill="1" applyBorder="1" applyAlignment="1">
      <alignment wrapText="1"/>
    </xf>
    <xf numFmtId="0" fontId="40" fillId="7" borderId="2" xfId="0" applyFont="1" applyFill="1" applyBorder="1" applyAlignment="1">
      <alignment horizontal="left"/>
    </xf>
    <xf numFmtId="0" fontId="40" fillId="7" borderId="2" xfId="0" applyFont="1" applyFill="1" applyBorder="1" applyAlignment="1">
      <alignment horizontal="left" wrapText="1"/>
    </xf>
    <xf numFmtId="14" fontId="45" fillId="0" borderId="0" xfId="0" applyNumberFormat="1" applyFont="1" applyBorder="1" applyAlignment="1">
      <alignment horizontal="left"/>
    </xf>
    <xf numFmtId="14" fontId="45" fillId="0" borderId="0" xfId="0" applyNumberFormat="1" applyFont="1" applyBorder="1" applyAlignment="1">
      <alignment horizontal="left" wrapText="1"/>
    </xf>
    <xf numFmtId="14" fontId="45" fillId="0" borderId="0" xfId="380" applyNumberFormat="1" applyFont="1" applyBorder="1" applyAlignment="1">
      <alignment horizontal="left"/>
    </xf>
    <xf numFmtId="14" fontId="45" fillId="0" borderId="0" xfId="194" applyNumberFormat="1" applyFont="1" applyFill="1" applyBorder="1" applyAlignment="1">
      <alignment horizontal="left" vertical="top" wrapText="1"/>
    </xf>
    <xf numFmtId="14" fontId="45" fillId="0" borderId="0" xfId="61" applyNumberFormat="1" applyFont="1" applyAlignment="1">
      <alignment horizontal="left"/>
    </xf>
    <xf numFmtId="14" fontId="45" fillId="0" borderId="0" xfId="0" applyNumberFormat="1" applyFont="1" applyAlignment="1">
      <alignment horizontal="left"/>
    </xf>
    <xf numFmtId="14" fontId="2" fillId="0" borderId="0" xfId="45" applyNumberFormat="1" applyFont="1" applyAlignment="1">
      <alignment horizontal="left"/>
    </xf>
    <xf numFmtId="44" fontId="40" fillId="0" borderId="2" xfId="1" applyFont="1" applyFill="1" applyBorder="1" applyAlignment="1">
      <alignment horizontal="left" wrapText="1"/>
    </xf>
    <xf numFmtId="0" fontId="48" fillId="0" borderId="2" xfId="0" applyFont="1" applyBorder="1" applyAlignment="1">
      <alignment horizontal="left" wrapText="1"/>
    </xf>
    <xf numFmtId="0" fontId="2" fillId="0" borderId="0" xfId="0" applyFont="1" applyFill="1" applyAlignment="1">
      <alignment wrapText="1"/>
    </xf>
    <xf numFmtId="164" fontId="2" fillId="0" borderId="0" xfId="207" applyNumberFormat="1" applyFont="1" applyFill="1" applyAlignment="1">
      <alignment horizontal="left"/>
    </xf>
    <xf numFmtId="0" fontId="2" fillId="0" borderId="0" xfId="207" applyFont="1" applyFill="1"/>
    <xf numFmtId="164" fontId="2" fillId="0" borderId="0" xfId="364" applyNumberFormat="1" applyFont="1" applyFill="1" applyAlignment="1">
      <alignment horizontal="left"/>
    </xf>
    <xf numFmtId="0" fontId="2" fillId="0" borderId="0" xfId="364" applyFont="1" applyFill="1"/>
    <xf numFmtId="14" fontId="2" fillId="0" borderId="0" xfId="521" applyNumberFormat="1" applyFont="1" applyFill="1" applyAlignment="1">
      <alignment horizontal="left"/>
    </xf>
    <xf numFmtId="0" fontId="2" fillId="0" borderId="0" xfId="521" applyFont="1" applyFill="1"/>
    <xf numFmtId="44" fontId="2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44" fontId="47" fillId="0" borderId="0" xfId="1" applyFont="1" applyFill="1" applyAlignment="1">
      <alignment vertical="top"/>
    </xf>
    <xf numFmtId="0" fontId="47" fillId="0" borderId="0" xfId="0" applyFont="1" applyFill="1" applyAlignment="1">
      <alignment vertical="top"/>
    </xf>
    <xf numFmtId="168" fontId="47" fillId="0" borderId="0" xfId="0" applyNumberFormat="1" applyFont="1" applyFill="1" applyAlignment="1">
      <alignment vertical="top"/>
    </xf>
    <xf numFmtId="14" fontId="2" fillId="0" borderId="0" xfId="0" applyNumberFormat="1" applyFont="1" applyFill="1"/>
    <xf numFmtId="0" fontId="40" fillId="12" borderId="2" xfId="0" applyFont="1" applyFill="1" applyBorder="1" applyAlignment="1">
      <alignment wrapText="1"/>
    </xf>
    <xf numFmtId="0" fontId="40" fillId="0" borderId="2" xfId="0" applyFont="1" applyBorder="1" applyAlignment="1">
      <alignment wrapText="1"/>
    </xf>
    <xf numFmtId="0" fontId="40" fillId="11" borderId="2" xfId="0" applyFont="1" applyFill="1" applyBorder="1" applyAlignment="1">
      <alignment horizontal="left" wrapText="1"/>
    </xf>
    <xf numFmtId="44" fontId="45" fillId="0" borderId="0" xfId="1" applyNumberFormat="1" applyFont="1" applyFill="1" applyBorder="1" applyAlignment="1">
      <alignment wrapText="1"/>
    </xf>
    <xf numFmtId="44" fontId="45" fillId="0" borderId="0" xfId="1" applyNumberFormat="1" applyFont="1" applyFill="1" applyBorder="1" applyAlignment="1">
      <alignment horizontal="left"/>
    </xf>
    <xf numFmtId="44" fontId="45" fillId="0" borderId="0" xfId="1" applyNumberFormat="1" applyFont="1" applyFill="1" applyBorder="1"/>
    <xf numFmtId="44" fontId="45" fillId="0" borderId="0" xfId="1" applyNumberFormat="1" applyFont="1" applyFill="1"/>
    <xf numFmtId="44" fontId="46" fillId="0" borderId="0" xfId="1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44" fontId="45" fillId="0" borderId="0" xfId="382" applyNumberFormat="1" applyFont="1" applyBorder="1" applyAlignment="1">
      <alignment horizontal="left"/>
    </xf>
    <xf numFmtId="44" fontId="45" fillId="0" borderId="0" xfId="382" applyNumberFormat="1" applyFont="1" applyFill="1" applyBorder="1" applyAlignment="1">
      <alignment horizontal="left"/>
    </xf>
    <xf numFmtId="44" fontId="45" fillId="0" borderId="0" xfId="1" applyNumberFormat="1" applyFont="1"/>
    <xf numFmtId="44" fontId="45" fillId="0" borderId="0" xfId="1" applyNumberFormat="1" applyFont="1" applyBorder="1" applyAlignment="1">
      <alignment horizontal="left"/>
    </xf>
    <xf numFmtId="44" fontId="45" fillId="0" borderId="0" xfId="1" applyNumberFormat="1" applyFont="1" applyBorder="1"/>
    <xf numFmtId="44" fontId="46" fillId="0" borderId="2" xfId="1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/>
    <xf numFmtId="14" fontId="47" fillId="0" borderId="0" xfId="0" applyNumberFormat="1" applyFont="1" applyBorder="1" applyAlignment="1">
      <alignment horizontal="left"/>
    </xf>
    <xf numFmtId="0" fontId="45" fillId="0" borderId="0" xfId="0" applyFont="1" applyBorder="1" applyAlignment="1">
      <alignment vertical="top" wrapText="1"/>
    </xf>
    <xf numFmtId="0" fontId="1" fillId="0" borderId="0" xfId="0" applyFont="1" applyBorder="1" applyAlignment="1"/>
    <xf numFmtId="0" fontId="49" fillId="0" borderId="0" xfId="0" applyFont="1" applyBorder="1" applyAlignment="1">
      <alignment wrapText="1"/>
    </xf>
    <xf numFmtId="0" fontId="45" fillId="0" borderId="0" xfId="0" applyFont="1" applyBorder="1" applyAlignment="1"/>
    <xf numFmtId="44" fontId="47" fillId="0" borderId="0" xfId="1" applyNumberFormat="1" applyFont="1" applyFill="1" applyBorder="1" applyAlignment="1"/>
    <xf numFmtId="44" fontId="45" fillId="0" borderId="0" xfId="1" applyNumberFormat="1" applyFont="1" applyFill="1" applyBorder="1" applyAlignment="1"/>
    <xf numFmtId="0" fontId="38" fillId="0" borderId="0" xfId="0" applyFont="1" applyBorder="1" applyAlignment="1">
      <alignment horizontal="left" vertical="center" wrapText="1"/>
    </xf>
    <xf numFmtId="0" fontId="40" fillId="6" borderId="2" xfId="0" applyFont="1" applyFill="1" applyBorder="1" applyAlignment="1">
      <alignment wrapText="1"/>
    </xf>
    <xf numFmtId="0" fontId="40" fillId="12" borderId="2" xfId="0" applyFont="1" applyFill="1" applyBorder="1" applyAlignment="1">
      <alignment wrapText="1"/>
    </xf>
    <xf numFmtId="0" fontId="40" fillId="6" borderId="1" xfId="0" applyFont="1" applyFill="1" applyBorder="1" applyAlignment="1">
      <alignment wrapText="1"/>
    </xf>
    <xf numFmtId="0" fontId="40" fillId="0" borderId="6" xfId="0" applyFont="1" applyBorder="1" applyAlignment="1">
      <alignment horizontal="right"/>
    </xf>
    <xf numFmtId="0" fontId="40" fillId="0" borderId="2" xfId="0" applyFont="1" applyBorder="1" applyAlignment="1">
      <alignment horizontal="right"/>
    </xf>
    <xf numFmtId="0" fontId="40" fillId="0" borderId="5" xfId="0" applyFont="1" applyBorder="1" applyAlignment="1">
      <alignment horizontal="right"/>
    </xf>
    <xf numFmtId="44" fontId="45" fillId="0" borderId="0" xfId="1" applyFont="1" applyFill="1" applyBorder="1" applyAlignment="1">
      <alignment horizontal="center"/>
    </xf>
    <xf numFmtId="44" fontId="45" fillId="0" borderId="0" xfId="1" applyFont="1" applyAlignment="1">
      <alignment horizontal="center"/>
    </xf>
    <xf numFmtId="0" fontId="38" fillId="0" borderId="1" xfId="0" applyFont="1" applyBorder="1" applyAlignment="1">
      <alignment wrapText="1"/>
    </xf>
    <xf numFmtId="0" fontId="40" fillId="0" borderId="2" xfId="0" applyFont="1" applyBorder="1" applyAlignment="1">
      <alignment wrapText="1"/>
    </xf>
    <xf numFmtId="0" fontId="40" fillId="0" borderId="6" xfId="0" applyFont="1" applyBorder="1" applyAlignment="1">
      <alignment horizontal="right" wrapText="1"/>
    </xf>
    <xf numFmtId="0" fontId="40" fillId="0" borderId="2" xfId="0" applyFont="1" applyBorder="1" applyAlignment="1">
      <alignment horizontal="right" wrapText="1"/>
    </xf>
    <xf numFmtId="0" fontId="40" fillId="0" borderId="5" xfId="0" applyFont="1" applyBorder="1" applyAlignment="1">
      <alignment horizontal="right" wrapText="1"/>
    </xf>
    <xf numFmtId="165" fontId="2" fillId="0" borderId="0" xfId="45" applyNumberFormat="1" applyFont="1" applyFill="1" applyAlignment="1">
      <alignment horizontal="center"/>
    </xf>
    <xf numFmtId="0" fontId="40" fillId="11" borderId="2" xfId="0" applyFont="1" applyFill="1" applyBorder="1" applyAlignment="1">
      <alignment horizontal="left" wrapText="1"/>
    </xf>
    <xf numFmtId="0" fontId="38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43" fillId="0" borderId="2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wrapText="1"/>
    </xf>
    <xf numFmtId="0" fontId="40" fillId="10" borderId="2" xfId="0" applyFont="1" applyFill="1" applyBorder="1" applyAlignment="1">
      <alignment horizontal="left" wrapText="1"/>
    </xf>
    <xf numFmtId="165" fontId="40" fillId="0" borderId="2" xfId="1" applyNumberFormat="1" applyFont="1" applyFill="1" applyBorder="1" applyAlignment="1">
      <alignment wrapText="1"/>
    </xf>
    <xf numFmtId="14" fontId="47" fillId="0" borderId="0" xfId="0" applyNumberFormat="1" applyFont="1" applyBorder="1" applyAlignment="1">
      <alignment horizontal="left" wrapText="1"/>
    </xf>
    <xf numFmtId="44" fontId="47" fillId="0" borderId="0" xfId="1" applyFont="1" applyFill="1" applyBorder="1" applyAlignment="1">
      <alignment wrapText="1"/>
    </xf>
    <xf numFmtId="0" fontId="47" fillId="0" borderId="0" xfId="0" applyFont="1" applyBorder="1" applyAlignment="1">
      <alignment horizontal="left" wrapText="1"/>
    </xf>
    <xf numFmtId="0" fontId="47" fillId="0" borderId="0" xfId="0" applyFont="1" applyBorder="1" applyAlignment="1">
      <alignment wrapText="1"/>
    </xf>
  </cellXfs>
  <cellStyles count="524">
    <cellStyle name="20% - Accent1" xfId="22" builtinId="30" customBuiltin="1"/>
    <cellStyle name="20% - Accent1 10" xfId="368"/>
    <cellStyle name="20% - Accent1 11" xfId="386"/>
    <cellStyle name="20% - Accent1 2" xfId="67"/>
    <cellStyle name="20% - Accent1 2 2" xfId="108"/>
    <cellStyle name="20% - Accent1 2 3" xfId="251"/>
    <cellStyle name="20% - Accent1 2 4" xfId="408"/>
    <cellStyle name="20% - Accent1 3" xfId="137"/>
    <cellStyle name="20% - Accent1 3 2" xfId="279"/>
    <cellStyle name="20% - Accent1 3 3" xfId="436"/>
    <cellStyle name="20% - Accent1 4" xfId="160"/>
    <cellStyle name="20% - Accent1 4 2" xfId="298"/>
    <cellStyle name="20% - Accent1 4 3" xfId="455"/>
    <cellStyle name="20% - Accent1 5" xfId="176"/>
    <cellStyle name="20% - Accent1 5 2" xfId="314"/>
    <cellStyle name="20% - Accent1 5 3" xfId="471"/>
    <cellStyle name="20% - Accent1 6" xfId="195"/>
    <cellStyle name="20% - Accent1 6 2" xfId="333"/>
    <cellStyle name="20% - Accent1 6 3" xfId="490"/>
    <cellStyle name="20% - Accent1 7" xfId="211"/>
    <cellStyle name="20% - Accent1 7 2" xfId="349"/>
    <cellStyle name="20% - Accent1 7 3" xfId="506"/>
    <cellStyle name="20% - Accent1 8" xfId="85"/>
    <cellStyle name="20% - Accent1 9" xfId="229"/>
    <cellStyle name="20% - Accent2" xfId="26" builtinId="34" customBuiltin="1"/>
    <cellStyle name="20% - Accent2 10" xfId="370"/>
    <cellStyle name="20% - Accent2 11" xfId="388"/>
    <cellStyle name="20% - Accent2 2" xfId="69"/>
    <cellStyle name="20% - Accent2 2 2" xfId="110"/>
    <cellStyle name="20% - Accent2 2 3" xfId="253"/>
    <cellStyle name="20% - Accent2 2 4" xfId="410"/>
    <cellStyle name="20% - Accent2 3" xfId="139"/>
    <cellStyle name="20% - Accent2 3 2" xfId="281"/>
    <cellStyle name="20% - Accent2 3 3" xfId="438"/>
    <cellStyle name="20% - Accent2 4" xfId="162"/>
    <cellStyle name="20% - Accent2 4 2" xfId="300"/>
    <cellStyle name="20% - Accent2 4 3" xfId="457"/>
    <cellStyle name="20% - Accent2 5" xfId="178"/>
    <cellStyle name="20% - Accent2 5 2" xfId="316"/>
    <cellStyle name="20% - Accent2 5 3" xfId="473"/>
    <cellStyle name="20% - Accent2 6" xfId="197"/>
    <cellStyle name="20% - Accent2 6 2" xfId="335"/>
    <cellStyle name="20% - Accent2 6 3" xfId="492"/>
    <cellStyle name="20% - Accent2 7" xfId="213"/>
    <cellStyle name="20% - Accent2 7 2" xfId="351"/>
    <cellStyle name="20% - Accent2 7 3" xfId="508"/>
    <cellStyle name="20% - Accent2 8" xfId="87"/>
    <cellStyle name="20% - Accent2 9" xfId="231"/>
    <cellStyle name="20% - Accent3" xfId="30" builtinId="38" customBuiltin="1"/>
    <cellStyle name="20% - Accent3 10" xfId="372"/>
    <cellStyle name="20% - Accent3 11" xfId="390"/>
    <cellStyle name="20% - Accent3 2" xfId="71"/>
    <cellStyle name="20% - Accent3 2 2" xfId="112"/>
    <cellStyle name="20% - Accent3 2 3" xfId="255"/>
    <cellStyle name="20% - Accent3 2 4" xfId="412"/>
    <cellStyle name="20% - Accent3 3" xfId="141"/>
    <cellStyle name="20% - Accent3 3 2" xfId="283"/>
    <cellStyle name="20% - Accent3 3 3" xfId="440"/>
    <cellStyle name="20% - Accent3 4" xfId="164"/>
    <cellStyle name="20% - Accent3 4 2" xfId="302"/>
    <cellStyle name="20% - Accent3 4 3" xfId="459"/>
    <cellStyle name="20% - Accent3 5" xfId="180"/>
    <cellStyle name="20% - Accent3 5 2" xfId="318"/>
    <cellStyle name="20% - Accent3 5 3" xfId="475"/>
    <cellStyle name="20% - Accent3 6" xfId="199"/>
    <cellStyle name="20% - Accent3 6 2" xfId="337"/>
    <cellStyle name="20% - Accent3 6 3" xfId="494"/>
    <cellStyle name="20% - Accent3 7" xfId="215"/>
    <cellStyle name="20% - Accent3 7 2" xfId="353"/>
    <cellStyle name="20% - Accent3 7 3" xfId="510"/>
    <cellStyle name="20% - Accent3 8" xfId="89"/>
    <cellStyle name="20% - Accent3 9" xfId="233"/>
    <cellStyle name="20% - Accent4" xfId="34" builtinId="42" customBuiltin="1"/>
    <cellStyle name="20% - Accent4 10" xfId="374"/>
    <cellStyle name="20% - Accent4 11" xfId="392"/>
    <cellStyle name="20% - Accent4 2" xfId="73"/>
    <cellStyle name="20% - Accent4 2 2" xfId="114"/>
    <cellStyle name="20% - Accent4 2 3" xfId="257"/>
    <cellStyle name="20% - Accent4 2 4" xfId="414"/>
    <cellStyle name="20% - Accent4 3" xfId="143"/>
    <cellStyle name="20% - Accent4 3 2" xfId="285"/>
    <cellStyle name="20% - Accent4 3 3" xfId="442"/>
    <cellStyle name="20% - Accent4 4" xfId="166"/>
    <cellStyle name="20% - Accent4 4 2" xfId="304"/>
    <cellStyle name="20% - Accent4 4 3" xfId="461"/>
    <cellStyle name="20% - Accent4 5" xfId="182"/>
    <cellStyle name="20% - Accent4 5 2" xfId="320"/>
    <cellStyle name="20% - Accent4 5 3" xfId="477"/>
    <cellStyle name="20% - Accent4 6" xfId="201"/>
    <cellStyle name="20% - Accent4 6 2" xfId="339"/>
    <cellStyle name="20% - Accent4 6 3" xfId="496"/>
    <cellStyle name="20% - Accent4 7" xfId="217"/>
    <cellStyle name="20% - Accent4 7 2" xfId="355"/>
    <cellStyle name="20% - Accent4 7 3" xfId="512"/>
    <cellStyle name="20% - Accent4 8" xfId="91"/>
    <cellStyle name="20% - Accent4 9" xfId="235"/>
    <cellStyle name="20% - Accent5" xfId="38" builtinId="46" customBuiltin="1"/>
    <cellStyle name="20% - Accent5 10" xfId="376"/>
    <cellStyle name="20% - Accent5 11" xfId="394"/>
    <cellStyle name="20% - Accent5 2" xfId="75"/>
    <cellStyle name="20% - Accent5 2 2" xfId="116"/>
    <cellStyle name="20% - Accent5 2 3" xfId="259"/>
    <cellStyle name="20% - Accent5 2 4" xfId="416"/>
    <cellStyle name="20% - Accent5 3" xfId="145"/>
    <cellStyle name="20% - Accent5 3 2" xfId="287"/>
    <cellStyle name="20% - Accent5 3 3" xfId="444"/>
    <cellStyle name="20% - Accent5 4" xfId="168"/>
    <cellStyle name="20% - Accent5 4 2" xfId="306"/>
    <cellStyle name="20% - Accent5 4 3" xfId="463"/>
    <cellStyle name="20% - Accent5 5" xfId="184"/>
    <cellStyle name="20% - Accent5 5 2" xfId="322"/>
    <cellStyle name="20% - Accent5 5 3" xfId="479"/>
    <cellStyle name="20% - Accent5 6" xfId="203"/>
    <cellStyle name="20% - Accent5 6 2" xfId="341"/>
    <cellStyle name="20% - Accent5 6 3" xfId="498"/>
    <cellStyle name="20% - Accent5 7" xfId="219"/>
    <cellStyle name="20% - Accent5 7 2" xfId="357"/>
    <cellStyle name="20% - Accent5 7 3" xfId="514"/>
    <cellStyle name="20% - Accent5 8" xfId="93"/>
    <cellStyle name="20% - Accent5 9" xfId="237"/>
    <cellStyle name="20% - Accent6" xfId="42" builtinId="50" customBuiltin="1"/>
    <cellStyle name="20% - Accent6 10" xfId="378"/>
    <cellStyle name="20% - Accent6 11" xfId="396"/>
    <cellStyle name="20% - Accent6 2" xfId="77"/>
    <cellStyle name="20% - Accent6 2 2" xfId="118"/>
    <cellStyle name="20% - Accent6 2 3" xfId="261"/>
    <cellStyle name="20% - Accent6 2 4" xfId="418"/>
    <cellStyle name="20% - Accent6 3" xfId="147"/>
    <cellStyle name="20% - Accent6 3 2" xfId="289"/>
    <cellStyle name="20% - Accent6 3 3" xfId="446"/>
    <cellStyle name="20% - Accent6 4" xfId="170"/>
    <cellStyle name="20% - Accent6 4 2" xfId="308"/>
    <cellStyle name="20% - Accent6 4 3" xfId="465"/>
    <cellStyle name="20% - Accent6 5" xfId="186"/>
    <cellStyle name="20% - Accent6 5 2" xfId="324"/>
    <cellStyle name="20% - Accent6 5 3" xfId="481"/>
    <cellStyle name="20% - Accent6 6" xfId="205"/>
    <cellStyle name="20% - Accent6 6 2" xfId="343"/>
    <cellStyle name="20% - Accent6 6 3" xfId="500"/>
    <cellStyle name="20% - Accent6 7" xfId="221"/>
    <cellStyle name="20% - Accent6 7 2" xfId="359"/>
    <cellStyle name="20% - Accent6 7 3" xfId="516"/>
    <cellStyle name="20% - Accent6 8" xfId="95"/>
    <cellStyle name="20% - Accent6 9" xfId="239"/>
    <cellStyle name="40% - Accent1" xfId="23" builtinId="31" customBuiltin="1"/>
    <cellStyle name="40% - Accent1 10" xfId="369"/>
    <cellStyle name="40% - Accent1 11" xfId="387"/>
    <cellStyle name="40% - Accent1 2" xfId="68"/>
    <cellStyle name="40% - Accent1 2 2" xfId="109"/>
    <cellStyle name="40% - Accent1 2 3" xfId="252"/>
    <cellStyle name="40% - Accent1 2 4" xfId="409"/>
    <cellStyle name="40% - Accent1 3" xfId="138"/>
    <cellStyle name="40% - Accent1 3 2" xfId="280"/>
    <cellStyle name="40% - Accent1 3 3" xfId="437"/>
    <cellStyle name="40% - Accent1 4" xfId="161"/>
    <cellStyle name="40% - Accent1 4 2" xfId="299"/>
    <cellStyle name="40% - Accent1 4 3" xfId="456"/>
    <cellStyle name="40% - Accent1 5" xfId="177"/>
    <cellStyle name="40% - Accent1 5 2" xfId="315"/>
    <cellStyle name="40% - Accent1 5 3" xfId="472"/>
    <cellStyle name="40% - Accent1 6" xfId="196"/>
    <cellStyle name="40% - Accent1 6 2" xfId="334"/>
    <cellStyle name="40% - Accent1 6 3" xfId="491"/>
    <cellStyle name="40% - Accent1 7" xfId="212"/>
    <cellStyle name="40% - Accent1 7 2" xfId="350"/>
    <cellStyle name="40% - Accent1 7 3" xfId="507"/>
    <cellStyle name="40% - Accent1 8" xfId="86"/>
    <cellStyle name="40% - Accent1 9" xfId="230"/>
    <cellStyle name="40% - Accent2" xfId="27" builtinId="35" customBuiltin="1"/>
    <cellStyle name="40% - Accent2 10" xfId="371"/>
    <cellStyle name="40% - Accent2 11" xfId="389"/>
    <cellStyle name="40% - Accent2 2" xfId="70"/>
    <cellStyle name="40% - Accent2 2 2" xfId="111"/>
    <cellStyle name="40% - Accent2 2 3" xfId="254"/>
    <cellStyle name="40% - Accent2 2 4" xfId="411"/>
    <cellStyle name="40% - Accent2 3" xfId="140"/>
    <cellStyle name="40% - Accent2 3 2" xfId="282"/>
    <cellStyle name="40% - Accent2 3 3" xfId="439"/>
    <cellStyle name="40% - Accent2 4" xfId="163"/>
    <cellStyle name="40% - Accent2 4 2" xfId="301"/>
    <cellStyle name="40% - Accent2 4 3" xfId="458"/>
    <cellStyle name="40% - Accent2 5" xfId="179"/>
    <cellStyle name="40% - Accent2 5 2" xfId="317"/>
    <cellStyle name="40% - Accent2 5 3" xfId="474"/>
    <cellStyle name="40% - Accent2 6" xfId="198"/>
    <cellStyle name="40% - Accent2 6 2" xfId="336"/>
    <cellStyle name="40% - Accent2 6 3" xfId="493"/>
    <cellStyle name="40% - Accent2 7" xfId="214"/>
    <cellStyle name="40% - Accent2 7 2" xfId="352"/>
    <cellStyle name="40% - Accent2 7 3" xfId="509"/>
    <cellStyle name="40% - Accent2 8" xfId="88"/>
    <cellStyle name="40% - Accent2 9" xfId="232"/>
    <cellStyle name="40% - Accent3" xfId="31" builtinId="39" customBuiltin="1"/>
    <cellStyle name="40% - Accent3 10" xfId="373"/>
    <cellStyle name="40% - Accent3 11" xfId="391"/>
    <cellStyle name="40% - Accent3 2" xfId="72"/>
    <cellStyle name="40% - Accent3 2 2" xfId="113"/>
    <cellStyle name="40% - Accent3 2 3" xfId="256"/>
    <cellStyle name="40% - Accent3 2 4" xfId="413"/>
    <cellStyle name="40% - Accent3 3" xfId="142"/>
    <cellStyle name="40% - Accent3 3 2" xfId="284"/>
    <cellStyle name="40% - Accent3 3 3" xfId="441"/>
    <cellStyle name="40% - Accent3 4" xfId="165"/>
    <cellStyle name="40% - Accent3 4 2" xfId="303"/>
    <cellStyle name="40% - Accent3 4 3" xfId="460"/>
    <cellStyle name="40% - Accent3 5" xfId="181"/>
    <cellStyle name="40% - Accent3 5 2" xfId="319"/>
    <cellStyle name="40% - Accent3 5 3" xfId="476"/>
    <cellStyle name="40% - Accent3 6" xfId="200"/>
    <cellStyle name="40% - Accent3 6 2" xfId="338"/>
    <cellStyle name="40% - Accent3 6 3" xfId="495"/>
    <cellStyle name="40% - Accent3 7" xfId="216"/>
    <cellStyle name="40% - Accent3 7 2" xfId="354"/>
    <cellStyle name="40% - Accent3 7 3" xfId="511"/>
    <cellStyle name="40% - Accent3 8" xfId="90"/>
    <cellStyle name="40% - Accent3 9" xfId="234"/>
    <cellStyle name="40% - Accent4" xfId="35" builtinId="43" customBuiltin="1"/>
    <cellStyle name="40% - Accent4 10" xfId="375"/>
    <cellStyle name="40% - Accent4 11" xfId="393"/>
    <cellStyle name="40% - Accent4 2" xfId="74"/>
    <cellStyle name="40% - Accent4 2 2" xfId="115"/>
    <cellStyle name="40% - Accent4 2 3" xfId="258"/>
    <cellStyle name="40% - Accent4 2 4" xfId="415"/>
    <cellStyle name="40% - Accent4 3" xfId="144"/>
    <cellStyle name="40% - Accent4 3 2" xfId="286"/>
    <cellStyle name="40% - Accent4 3 3" xfId="443"/>
    <cellStyle name="40% - Accent4 4" xfId="167"/>
    <cellStyle name="40% - Accent4 4 2" xfId="305"/>
    <cellStyle name="40% - Accent4 4 3" xfId="462"/>
    <cellStyle name="40% - Accent4 5" xfId="183"/>
    <cellStyle name="40% - Accent4 5 2" xfId="321"/>
    <cellStyle name="40% - Accent4 5 3" xfId="478"/>
    <cellStyle name="40% - Accent4 6" xfId="202"/>
    <cellStyle name="40% - Accent4 6 2" xfId="340"/>
    <cellStyle name="40% - Accent4 6 3" xfId="497"/>
    <cellStyle name="40% - Accent4 7" xfId="218"/>
    <cellStyle name="40% - Accent4 7 2" xfId="356"/>
    <cellStyle name="40% - Accent4 7 3" xfId="513"/>
    <cellStyle name="40% - Accent4 8" xfId="92"/>
    <cellStyle name="40% - Accent4 9" xfId="236"/>
    <cellStyle name="40% - Accent5" xfId="39" builtinId="47" customBuiltin="1"/>
    <cellStyle name="40% - Accent5 10" xfId="377"/>
    <cellStyle name="40% - Accent5 11" xfId="395"/>
    <cellStyle name="40% - Accent5 2" xfId="76"/>
    <cellStyle name="40% - Accent5 2 2" xfId="117"/>
    <cellStyle name="40% - Accent5 2 3" xfId="260"/>
    <cellStyle name="40% - Accent5 2 4" xfId="417"/>
    <cellStyle name="40% - Accent5 3" xfId="146"/>
    <cellStyle name="40% - Accent5 3 2" xfId="288"/>
    <cellStyle name="40% - Accent5 3 3" xfId="445"/>
    <cellStyle name="40% - Accent5 4" xfId="169"/>
    <cellStyle name="40% - Accent5 4 2" xfId="307"/>
    <cellStyle name="40% - Accent5 4 3" xfId="464"/>
    <cellStyle name="40% - Accent5 5" xfId="185"/>
    <cellStyle name="40% - Accent5 5 2" xfId="323"/>
    <cellStyle name="40% - Accent5 5 3" xfId="480"/>
    <cellStyle name="40% - Accent5 6" xfId="204"/>
    <cellStyle name="40% - Accent5 6 2" xfId="342"/>
    <cellStyle name="40% - Accent5 6 3" xfId="499"/>
    <cellStyle name="40% - Accent5 7" xfId="220"/>
    <cellStyle name="40% - Accent5 7 2" xfId="358"/>
    <cellStyle name="40% - Accent5 7 3" xfId="515"/>
    <cellStyle name="40% - Accent5 8" xfId="94"/>
    <cellStyle name="40% - Accent5 9" xfId="238"/>
    <cellStyle name="40% - Accent6" xfId="43" builtinId="51" customBuiltin="1"/>
    <cellStyle name="40% - Accent6 10" xfId="379"/>
    <cellStyle name="40% - Accent6 11" xfId="397"/>
    <cellStyle name="40% - Accent6 2" xfId="78"/>
    <cellStyle name="40% - Accent6 2 2" xfId="119"/>
    <cellStyle name="40% - Accent6 2 3" xfId="262"/>
    <cellStyle name="40% - Accent6 2 4" xfId="419"/>
    <cellStyle name="40% - Accent6 3" xfId="148"/>
    <cellStyle name="40% - Accent6 3 2" xfId="290"/>
    <cellStyle name="40% - Accent6 3 3" xfId="447"/>
    <cellStyle name="40% - Accent6 4" xfId="171"/>
    <cellStyle name="40% - Accent6 4 2" xfId="309"/>
    <cellStyle name="40% - Accent6 4 3" xfId="466"/>
    <cellStyle name="40% - Accent6 5" xfId="187"/>
    <cellStyle name="40% - Accent6 5 2" xfId="325"/>
    <cellStyle name="40% - Accent6 5 3" xfId="482"/>
    <cellStyle name="40% - Accent6 6" xfId="206"/>
    <cellStyle name="40% - Accent6 6 2" xfId="344"/>
    <cellStyle name="40% - Accent6 6 3" xfId="501"/>
    <cellStyle name="40% - Accent6 7" xfId="222"/>
    <cellStyle name="40% - Accent6 7 2" xfId="360"/>
    <cellStyle name="40% - Accent6 7 3" xfId="517"/>
    <cellStyle name="40% - Accent6 8" xfId="96"/>
    <cellStyle name="40% - Accent6 9" xfId="240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10" xfId="134"/>
    <cellStyle name="Comma 10 2" xfId="276"/>
    <cellStyle name="Comma 10 3" xfId="433"/>
    <cellStyle name="Comma 11" xfId="150"/>
    <cellStyle name="Comma 11 2" xfId="292"/>
    <cellStyle name="Comma 11 3" xfId="449"/>
    <cellStyle name="Comma 12" xfId="153"/>
    <cellStyle name="Comma 12 2" xfId="295"/>
    <cellStyle name="Comma 12 3" xfId="452"/>
    <cellStyle name="Comma 13" xfId="173"/>
    <cellStyle name="Comma 13 2" xfId="311"/>
    <cellStyle name="Comma 13 3" xfId="468"/>
    <cellStyle name="Comma 14" xfId="189"/>
    <cellStyle name="Comma 14 2" xfId="327"/>
    <cellStyle name="Comma 14 3" xfId="484"/>
    <cellStyle name="Comma 15" xfId="192"/>
    <cellStyle name="Comma 15 2" xfId="330"/>
    <cellStyle name="Comma 15 3" xfId="487"/>
    <cellStyle name="Comma 16" xfId="208"/>
    <cellStyle name="Comma 16 2" xfId="346"/>
    <cellStyle name="Comma 16 3" xfId="503"/>
    <cellStyle name="Comma 17" xfId="224"/>
    <cellStyle name="Comma 17 2" xfId="362"/>
    <cellStyle name="Comma 17 3" xfId="519"/>
    <cellStyle name="Comma 18" xfId="365"/>
    <cellStyle name="Comma 19" xfId="381"/>
    <cellStyle name="Comma 2" xfId="3"/>
    <cellStyle name="Comma 2 2" xfId="53"/>
    <cellStyle name="Comma 2 3" xfId="83"/>
    <cellStyle name="Comma 2 4" xfId="227"/>
    <cellStyle name="Comma 2 5" xfId="384"/>
    <cellStyle name="Comma 20" xfId="522"/>
    <cellStyle name="Comma 3" xfId="46"/>
    <cellStyle name="Comma 3 2" xfId="98"/>
    <cellStyle name="Comma 3 3" xfId="242"/>
    <cellStyle name="Comma 3 4" xfId="399"/>
    <cellStyle name="Comma 4" xfId="50"/>
    <cellStyle name="Comma 5" xfId="64"/>
    <cellStyle name="Comma 5 2" xfId="105"/>
    <cellStyle name="Comma 5 3" xfId="248"/>
    <cellStyle name="Comma 5 4" xfId="405"/>
    <cellStyle name="Comma 6" xfId="80"/>
    <cellStyle name="Comma 6 2" xfId="121"/>
    <cellStyle name="Comma 6 3" xfId="264"/>
    <cellStyle name="Comma 6 4" xfId="421"/>
    <cellStyle name="Comma 7" xfId="124"/>
    <cellStyle name="Comma 7 2" xfId="267"/>
    <cellStyle name="Comma 7 3" xfId="424"/>
    <cellStyle name="Comma 8" xfId="128"/>
    <cellStyle name="Comma 8 2" xfId="270"/>
    <cellStyle name="Comma 8 3" xfId="427"/>
    <cellStyle name="Comma 9" xfId="131"/>
    <cellStyle name="Comma 9 2" xfId="273"/>
    <cellStyle name="Comma 9 3" xfId="430"/>
    <cellStyle name="Currency" xfId="1" builtinId="4"/>
    <cellStyle name="Currency 10" xfId="81"/>
    <cellStyle name="Currency 10 2" xfId="122"/>
    <cellStyle name="Currency 10 3" xfId="265"/>
    <cellStyle name="Currency 10 4" xfId="422"/>
    <cellStyle name="Currency 11" xfId="125"/>
    <cellStyle name="Currency 11 2" xfId="268"/>
    <cellStyle name="Currency 11 3" xfId="425"/>
    <cellStyle name="Currency 12" xfId="129"/>
    <cellStyle name="Currency 12 2" xfId="271"/>
    <cellStyle name="Currency 12 3" xfId="428"/>
    <cellStyle name="Currency 13" xfId="132"/>
    <cellStyle name="Currency 13 2" xfId="274"/>
    <cellStyle name="Currency 13 3" xfId="431"/>
    <cellStyle name="Currency 14" xfId="135"/>
    <cellStyle name="Currency 14 2" xfId="277"/>
    <cellStyle name="Currency 14 3" xfId="434"/>
    <cellStyle name="Currency 15" xfId="151"/>
    <cellStyle name="Currency 15 2" xfId="293"/>
    <cellStyle name="Currency 15 3" xfId="450"/>
    <cellStyle name="Currency 16" xfId="154"/>
    <cellStyle name="Currency 16 2" xfId="296"/>
    <cellStyle name="Currency 16 3" xfId="453"/>
    <cellStyle name="Currency 17" xfId="174"/>
    <cellStyle name="Currency 17 2" xfId="312"/>
    <cellStyle name="Currency 17 3" xfId="469"/>
    <cellStyle name="Currency 18" xfId="190"/>
    <cellStyle name="Currency 18 2" xfId="328"/>
    <cellStyle name="Currency 18 3" xfId="485"/>
    <cellStyle name="Currency 19" xfId="193"/>
    <cellStyle name="Currency 19 2" xfId="331"/>
    <cellStyle name="Currency 19 3" xfId="488"/>
    <cellStyle name="Currency 2" xfId="4"/>
    <cellStyle name="Currency 2 2" xfId="55"/>
    <cellStyle name="Currency 2 3" xfId="156"/>
    <cellStyle name="Currency 2 4" xfId="84"/>
    <cellStyle name="Currency 2 5" xfId="228"/>
    <cellStyle name="Currency 2 6" xfId="385"/>
    <cellStyle name="Currency 20" xfId="209"/>
    <cellStyle name="Currency 20 2" xfId="347"/>
    <cellStyle name="Currency 20 3" xfId="504"/>
    <cellStyle name="Currency 21" xfId="225"/>
    <cellStyle name="Currency 21 2" xfId="363"/>
    <cellStyle name="Currency 21 3" xfId="520"/>
    <cellStyle name="Currency 22" xfId="366"/>
    <cellStyle name="Currency 23" xfId="382"/>
    <cellStyle name="Currency 24" xfId="523"/>
    <cellStyle name="Currency 3" xfId="47"/>
    <cellStyle name="Currency 3 2" xfId="56"/>
    <cellStyle name="Currency 3 3" xfId="158"/>
    <cellStyle name="Currency 3 4" xfId="99"/>
    <cellStyle name="Currency 3 5" xfId="243"/>
    <cellStyle name="Currency 3 6" xfId="400"/>
    <cellStyle name="Currency 4" xfId="57"/>
    <cellStyle name="Currency 5" xfId="58"/>
    <cellStyle name="Currency 6" xfId="54"/>
    <cellStyle name="Currency 7" xfId="51"/>
    <cellStyle name="Currency 8" xfId="62"/>
    <cellStyle name="Currency 8 2" xfId="103"/>
    <cellStyle name="Currency 8 3" xfId="246"/>
    <cellStyle name="Currency 8 4" xfId="403"/>
    <cellStyle name="Currency 9" xfId="65"/>
    <cellStyle name="Currency 9 2" xfId="106"/>
    <cellStyle name="Currency 9 3" xfId="249"/>
    <cellStyle name="Currency 9 4" xfId="406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130"/>
    <cellStyle name="Normal 10 2" xfId="272"/>
    <cellStyle name="Normal 10 3" xfId="429"/>
    <cellStyle name="Normal 11" xfId="133"/>
    <cellStyle name="Normal 11 2" xfId="275"/>
    <cellStyle name="Normal 11 3" xfId="432"/>
    <cellStyle name="Normal 12" xfId="149"/>
    <cellStyle name="Normal 12 2" xfId="291"/>
    <cellStyle name="Normal 12 3" xfId="448"/>
    <cellStyle name="Normal 13" xfId="152"/>
    <cellStyle name="Normal 13 2" xfId="294"/>
    <cellStyle name="Normal 13 3" xfId="451"/>
    <cellStyle name="Normal 14" xfId="172"/>
    <cellStyle name="Normal 14 2" xfId="310"/>
    <cellStyle name="Normal 14 3" xfId="467"/>
    <cellStyle name="Normal 15" xfId="188"/>
    <cellStyle name="Normal 15 2" xfId="326"/>
    <cellStyle name="Normal 15 3" xfId="483"/>
    <cellStyle name="Normal 16" xfId="191"/>
    <cellStyle name="Normal 16 2" xfId="329"/>
    <cellStyle name="Normal 16 3" xfId="486"/>
    <cellStyle name="Normal 17" xfId="207"/>
    <cellStyle name="Normal 17 2" xfId="345"/>
    <cellStyle name="Normal 17 3" xfId="502"/>
    <cellStyle name="Normal 18" xfId="223"/>
    <cellStyle name="Normal 18 2" xfId="361"/>
    <cellStyle name="Normal 18 3" xfId="518"/>
    <cellStyle name="Normal 19" xfId="364"/>
    <cellStyle name="Normal 2" xfId="2"/>
    <cellStyle name="Normal 2 2" xfId="59"/>
    <cellStyle name="Normal 2 3" xfId="52"/>
    <cellStyle name="Normal 2 4" xfId="155"/>
    <cellStyle name="Normal 2 5" xfId="82"/>
    <cellStyle name="Normal 2 6" xfId="226"/>
    <cellStyle name="Normal 2 7" xfId="383"/>
    <cellStyle name="Normal 20" xfId="380"/>
    <cellStyle name="Normal 21" xfId="521"/>
    <cellStyle name="Normal 3" xfId="45"/>
    <cellStyle name="Normal 3 2" xfId="60"/>
    <cellStyle name="Normal 3 3" xfId="126"/>
    <cellStyle name="Normal 3 4" xfId="157"/>
    <cellStyle name="Normal 3 5" xfId="97"/>
    <cellStyle name="Normal 3 6" xfId="241"/>
    <cellStyle name="Normal 3 7" xfId="398"/>
    <cellStyle name="Normal 4" xfId="49"/>
    <cellStyle name="Normal 4 2" xfId="101"/>
    <cellStyle name="Normal 5" xfId="61"/>
    <cellStyle name="Normal 5 2" xfId="102"/>
    <cellStyle name="Normal 5 3" xfId="245"/>
    <cellStyle name="Normal 5 4" xfId="402"/>
    <cellStyle name="Normal 6" xfId="63"/>
    <cellStyle name="Normal 6 2" xfId="104"/>
    <cellStyle name="Normal 6 3" xfId="247"/>
    <cellStyle name="Normal 6 4" xfId="404"/>
    <cellStyle name="Normal 7" xfId="79"/>
    <cellStyle name="Normal 7 2" xfId="120"/>
    <cellStyle name="Normal 7 3" xfId="263"/>
    <cellStyle name="Normal 7 4" xfId="420"/>
    <cellStyle name="Normal 8" xfId="123"/>
    <cellStyle name="Normal 8 2" xfId="266"/>
    <cellStyle name="Normal 8 3" xfId="423"/>
    <cellStyle name="Normal 9" xfId="127"/>
    <cellStyle name="Normal 9 2" xfId="269"/>
    <cellStyle name="Normal 9 3" xfId="426"/>
    <cellStyle name="Note 2" xfId="48"/>
    <cellStyle name="Note 2 2" xfId="100"/>
    <cellStyle name="Note 2 3" xfId="244"/>
    <cellStyle name="Note 2 4" xfId="401"/>
    <cellStyle name="Note 3" xfId="66"/>
    <cellStyle name="Note 3 2" xfId="107"/>
    <cellStyle name="Note 3 3" xfId="250"/>
    <cellStyle name="Note 3 4" xfId="407"/>
    <cellStyle name="Note 4" xfId="136"/>
    <cellStyle name="Note 4 2" xfId="278"/>
    <cellStyle name="Note 4 3" xfId="435"/>
    <cellStyle name="Note 5" xfId="159"/>
    <cellStyle name="Note 5 2" xfId="297"/>
    <cellStyle name="Note 5 3" xfId="454"/>
    <cellStyle name="Note 6" xfId="175"/>
    <cellStyle name="Note 6 2" xfId="313"/>
    <cellStyle name="Note 6 3" xfId="470"/>
    <cellStyle name="Note 7" xfId="194"/>
    <cellStyle name="Note 7 2" xfId="332"/>
    <cellStyle name="Note 7 3" xfId="489"/>
    <cellStyle name="Note 8" xfId="210"/>
    <cellStyle name="Note 8 2" xfId="348"/>
    <cellStyle name="Note 8 3" xfId="505"/>
    <cellStyle name="Note 9" xfId="367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99CCFF"/>
      <color rgb="FFB1A0C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"/>
  <sheetViews>
    <sheetView tabSelected="1" zoomScaleNormal="100" workbookViewId="0">
      <selection activeCell="C155" sqref="C155"/>
    </sheetView>
  </sheetViews>
  <sheetFormatPr defaultColWidth="0" defaultRowHeight="15" customHeight="1" x14ac:dyDescent="0.25"/>
  <cols>
    <col min="1" max="1" width="24.7109375" style="89" customWidth="1"/>
    <col min="2" max="2" width="20.7109375" style="82" customWidth="1"/>
    <col min="3" max="3" width="89.42578125" style="75" bestFit="1" customWidth="1"/>
    <col min="4" max="4" width="45.5703125" style="75" customWidth="1"/>
    <col min="5" max="5" width="30.7109375" style="75" customWidth="1"/>
    <col min="6" max="16384" width="0" style="75" hidden="1"/>
  </cols>
  <sheetData>
    <row r="1" spans="1:5" s="31" customFormat="1" ht="30" customHeight="1" x14ac:dyDescent="0.2">
      <c r="A1" s="157" t="s">
        <v>54</v>
      </c>
      <c r="B1" s="157"/>
      <c r="C1" s="157"/>
      <c r="D1" s="157"/>
      <c r="E1" s="157"/>
    </row>
    <row r="2" spans="1:5" s="33" customFormat="1" ht="24.95" customHeight="1" x14ac:dyDescent="0.25">
      <c r="A2" s="2" t="s">
        <v>57</v>
      </c>
      <c r="B2" s="32"/>
      <c r="C2" s="161" t="s">
        <v>32</v>
      </c>
      <c r="D2" s="162"/>
      <c r="E2" s="163"/>
    </row>
    <row r="3" spans="1:5" s="28" customFormat="1" ht="15" customHeight="1" x14ac:dyDescent="0.25">
      <c r="A3" s="26" t="s">
        <v>2</v>
      </c>
      <c r="B3" s="160" t="s">
        <v>19</v>
      </c>
      <c r="C3" s="160"/>
      <c r="D3" s="27"/>
      <c r="E3" s="27"/>
    </row>
    <row r="4" spans="1:5" s="33" customFormat="1" ht="15" customHeight="1" x14ac:dyDescent="0.25">
      <c r="A4" s="34" t="s">
        <v>0</v>
      </c>
      <c r="B4" s="35" t="s">
        <v>56</v>
      </c>
      <c r="C4" s="34" t="s">
        <v>144</v>
      </c>
      <c r="D4" s="34" t="s">
        <v>145</v>
      </c>
      <c r="E4" s="34" t="s">
        <v>1</v>
      </c>
    </row>
    <row r="5" spans="1:5" s="38" customFormat="1" ht="15" customHeight="1" x14ac:dyDescent="0.25">
      <c r="A5" s="36"/>
      <c r="B5" s="37"/>
    </row>
    <row r="6" spans="1:5" s="38" customFormat="1" ht="15" customHeight="1" x14ac:dyDescent="0.25">
      <c r="A6" s="39"/>
      <c r="B6" s="40"/>
      <c r="C6" s="41"/>
      <c r="D6" s="41"/>
      <c r="E6" s="41"/>
    </row>
    <row r="7" spans="1:5" s="38" customFormat="1" ht="15" customHeight="1" x14ac:dyDescent="0.25">
      <c r="A7" s="165" t="s">
        <v>55</v>
      </c>
      <c r="B7" s="165"/>
      <c r="C7" s="165"/>
      <c r="D7" s="165"/>
      <c r="E7" s="165"/>
    </row>
    <row r="8" spans="1:5" s="38" customFormat="1" ht="15" customHeight="1" x14ac:dyDescent="0.25">
      <c r="A8" s="39"/>
      <c r="B8" s="40"/>
      <c r="C8" s="41"/>
      <c r="D8" s="41"/>
      <c r="E8" s="41"/>
    </row>
    <row r="9" spans="1:5" s="38" customFormat="1" ht="15" customHeight="1" x14ac:dyDescent="0.25">
      <c r="A9" s="43" t="s">
        <v>26</v>
      </c>
      <c r="B9" s="44">
        <f>SUM(B6:B8)</f>
        <v>0</v>
      </c>
    </row>
    <row r="10" spans="1:5" s="28" customFormat="1" ht="15" customHeight="1" x14ac:dyDescent="0.25">
      <c r="A10" s="29" t="s">
        <v>2</v>
      </c>
      <c r="B10" s="159" t="s">
        <v>20</v>
      </c>
      <c r="C10" s="159"/>
      <c r="D10" s="21"/>
      <c r="E10" s="21"/>
    </row>
    <row r="11" spans="1:5" s="33" customFormat="1" ht="15" customHeight="1" x14ac:dyDescent="0.25">
      <c r="A11" s="34" t="s">
        <v>0</v>
      </c>
      <c r="B11" s="35" t="s">
        <v>56</v>
      </c>
      <c r="C11" s="34" t="s">
        <v>144</v>
      </c>
      <c r="D11" s="34" t="s">
        <v>145</v>
      </c>
      <c r="E11" s="34" t="s">
        <v>1</v>
      </c>
    </row>
    <row r="12" spans="1:5" s="33" customFormat="1" ht="15" customHeight="1" x14ac:dyDescent="0.25">
      <c r="A12" s="45"/>
      <c r="B12" s="46"/>
      <c r="C12" s="45"/>
      <c r="D12" s="45"/>
      <c r="E12" s="45"/>
    </row>
    <row r="13" spans="1:5" s="38" customFormat="1" ht="15" customHeight="1" x14ac:dyDescent="0.25">
      <c r="A13" s="47"/>
      <c r="B13" s="48"/>
      <c r="C13" s="49"/>
      <c r="D13" s="49"/>
      <c r="E13" s="50"/>
    </row>
    <row r="14" spans="1:5" s="38" customFormat="1" ht="15" customHeight="1" x14ac:dyDescent="0.25">
      <c r="A14" s="164" t="s">
        <v>55</v>
      </c>
      <c r="B14" s="164"/>
      <c r="C14" s="164"/>
      <c r="D14" s="164"/>
      <c r="E14" s="164"/>
    </row>
    <row r="15" spans="1:5" s="38" customFormat="1" ht="15" customHeight="1" x14ac:dyDescent="0.25">
      <c r="A15" s="51"/>
      <c r="B15" s="52"/>
      <c r="C15" s="53"/>
      <c r="D15" s="53"/>
    </row>
    <row r="16" spans="1:5" s="38" customFormat="1" ht="15" customHeight="1" x14ac:dyDescent="0.25">
      <c r="A16" s="43" t="s">
        <v>26</v>
      </c>
      <c r="B16" s="44">
        <f>SUM(B13:B15)</f>
        <v>0</v>
      </c>
      <c r="C16" s="54"/>
      <c r="D16" s="54"/>
      <c r="E16" s="54"/>
    </row>
    <row r="17" spans="1:5" s="55" customFormat="1" ht="15" customHeight="1" x14ac:dyDescent="0.25">
      <c r="A17" s="29" t="s">
        <v>3</v>
      </c>
      <c r="B17" s="158" t="s">
        <v>19</v>
      </c>
      <c r="C17" s="158"/>
      <c r="D17" s="20"/>
      <c r="E17" s="20"/>
    </row>
    <row r="18" spans="1:5" s="55" customFormat="1" ht="15" customHeight="1" x14ac:dyDescent="0.25">
      <c r="A18" s="56" t="s">
        <v>0</v>
      </c>
      <c r="B18" s="35" t="s">
        <v>56</v>
      </c>
      <c r="C18" s="57" t="s">
        <v>146</v>
      </c>
      <c r="D18" s="57" t="s">
        <v>145</v>
      </c>
      <c r="E18" s="57" t="s">
        <v>1</v>
      </c>
    </row>
    <row r="19" spans="1:5" s="54" customFormat="1" ht="15" customHeight="1" x14ac:dyDescent="0.25">
      <c r="A19" s="58">
        <v>42381</v>
      </c>
      <c r="B19" s="136">
        <v>8.5</v>
      </c>
      <c r="C19" s="59" t="s">
        <v>58</v>
      </c>
      <c r="D19" s="59" t="s">
        <v>121</v>
      </c>
      <c r="E19" s="59" t="s">
        <v>21</v>
      </c>
    </row>
    <row r="20" spans="1:5" s="54" customFormat="1" ht="15" customHeight="1" x14ac:dyDescent="0.25">
      <c r="A20" s="58">
        <v>42398</v>
      </c>
      <c r="B20" s="136">
        <v>6.5</v>
      </c>
      <c r="C20" s="59" t="s">
        <v>63</v>
      </c>
      <c r="D20" s="59" t="s">
        <v>121</v>
      </c>
      <c r="E20" s="59" t="s">
        <v>21</v>
      </c>
    </row>
    <row r="21" spans="1:5" s="54" customFormat="1" ht="15" customHeight="1" x14ac:dyDescent="0.25">
      <c r="A21" s="64">
        <v>42412</v>
      </c>
      <c r="B21" s="138">
        <v>33</v>
      </c>
      <c r="C21" s="65" t="s">
        <v>58</v>
      </c>
      <c r="D21" s="59" t="s">
        <v>121</v>
      </c>
      <c r="E21" s="59" t="s">
        <v>21</v>
      </c>
    </row>
    <row r="22" spans="1:5" s="54" customFormat="1" ht="15" customHeight="1" x14ac:dyDescent="0.25">
      <c r="A22" s="61">
        <v>42419</v>
      </c>
      <c r="B22" s="137">
        <v>4.5</v>
      </c>
      <c r="C22" s="63" t="s">
        <v>65</v>
      </c>
      <c r="D22" s="59" t="s">
        <v>121</v>
      </c>
      <c r="E22" s="59" t="s">
        <v>21</v>
      </c>
    </row>
    <row r="23" spans="1:5" s="54" customFormat="1" ht="15" customHeight="1" x14ac:dyDescent="0.25">
      <c r="A23" s="61">
        <v>42424</v>
      </c>
      <c r="B23" s="137">
        <v>49.99</v>
      </c>
      <c r="C23" s="63" t="s">
        <v>133</v>
      </c>
      <c r="D23" s="63" t="s">
        <v>136</v>
      </c>
      <c r="E23" s="63" t="s">
        <v>22</v>
      </c>
    </row>
    <row r="24" spans="1:5" s="54" customFormat="1" ht="15" customHeight="1" x14ac:dyDescent="0.25">
      <c r="A24" s="67">
        <v>42429</v>
      </c>
      <c r="B24" s="138">
        <v>4.5</v>
      </c>
      <c r="C24" s="68" t="s">
        <v>63</v>
      </c>
      <c r="D24" s="59" t="s">
        <v>121</v>
      </c>
      <c r="E24" s="59" t="s">
        <v>21</v>
      </c>
    </row>
    <row r="25" spans="1:5" s="54" customFormat="1" ht="15" customHeight="1" x14ac:dyDescent="0.25">
      <c r="A25" s="67">
        <v>42437</v>
      </c>
      <c r="B25" s="138">
        <v>33</v>
      </c>
      <c r="C25" s="68" t="s">
        <v>58</v>
      </c>
      <c r="D25" s="59" t="s">
        <v>121</v>
      </c>
      <c r="E25" s="59" t="s">
        <v>21</v>
      </c>
    </row>
    <row r="26" spans="1:5" s="54" customFormat="1" ht="15" customHeight="1" x14ac:dyDescent="0.25">
      <c r="A26" s="67">
        <v>42438</v>
      </c>
      <c r="B26" s="138">
        <v>33</v>
      </c>
      <c r="C26" s="68" t="s">
        <v>58</v>
      </c>
      <c r="D26" s="59" t="s">
        <v>121</v>
      </c>
      <c r="E26" s="59" t="s">
        <v>21</v>
      </c>
    </row>
    <row r="27" spans="1:5" s="54" customFormat="1" ht="15" customHeight="1" x14ac:dyDescent="0.25">
      <c r="A27" s="69">
        <v>42439</v>
      </c>
      <c r="B27" s="139">
        <v>306</v>
      </c>
      <c r="C27" s="70" t="s">
        <v>66</v>
      </c>
      <c r="D27" s="70" t="s">
        <v>135</v>
      </c>
      <c r="E27" s="63" t="s">
        <v>22</v>
      </c>
    </row>
    <row r="28" spans="1:5" s="54" customFormat="1" ht="15" customHeight="1" x14ac:dyDescent="0.25">
      <c r="A28" s="69">
        <v>42440</v>
      </c>
      <c r="B28" s="139">
        <v>60</v>
      </c>
      <c r="C28" s="70" t="s">
        <v>58</v>
      </c>
      <c r="D28" s="59" t="s">
        <v>121</v>
      </c>
      <c r="E28" s="59" t="s">
        <v>21</v>
      </c>
    </row>
    <row r="29" spans="1:5" s="54" customFormat="1" ht="15" customHeight="1" x14ac:dyDescent="0.25">
      <c r="A29" s="69">
        <v>42445</v>
      </c>
      <c r="B29" s="139">
        <v>33</v>
      </c>
      <c r="C29" s="70" t="s">
        <v>58</v>
      </c>
      <c r="D29" s="59" t="s">
        <v>121</v>
      </c>
      <c r="E29" s="59" t="s">
        <v>21</v>
      </c>
    </row>
    <row r="30" spans="1:5" s="54" customFormat="1" ht="15" customHeight="1" x14ac:dyDescent="0.25">
      <c r="A30" s="69">
        <v>42448</v>
      </c>
      <c r="B30" s="139">
        <v>66</v>
      </c>
      <c r="C30" s="70" t="s">
        <v>58</v>
      </c>
      <c r="D30" s="59" t="s">
        <v>121</v>
      </c>
      <c r="E30" s="59" t="s">
        <v>21</v>
      </c>
    </row>
    <row r="31" spans="1:5" s="54" customFormat="1" ht="15" customHeight="1" x14ac:dyDescent="0.25">
      <c r="A31" s="69">
        <v>42448</v>
      </c>
      <c r="B31" s="139">
        <v>188.5</v>
      </c>
      <c r="C31" s="70" t="s">
        <v>67</v>
      </c>
      <c r="D31" s="70" t="s">
        <v>137</v>
      </c>
      <c r="E31" s="70" t="s">
        <v>49</v>
      </c>
    </row>
    <row r="32" spans="1:5" s="54" customFormat="1" ht="15" customHeight="1" x14ac:dyDescent="0.25">
      <c r="A32" s="69">
        <v>42450</v>
      </c>
      <c r="B32" s="139">
        <v>6.5</v>
      </c>
      <c r="C32" s="70" t="s">
        <v>63</v>
      </c>
      <c r="D32" s="59" t="s">
        <v>121</v>
      </c>
      <c r="E32" s="59" t="s">
        <v>21</v>
      </c>
    </row>
    <row r="33" spans="1:5" s="54" customFormat="1" ht="15" customHeight="1" x14ac:dyDescent="0.25">
      <c r="A33" s="73">
        <v>42461</v>
      </c>
      <c r="B33" s="137">
        <v>4.5</v>
      </c>
      <c r="C33" s="74" t="s">
        <v>63</v>
      </c>
      <c r="D33" s="59" t="s">
        <v>121</v>
      </c>
      <c r="E33" s="59" t="s">
        <v>21</v>
      </c>
    </row>
    <row r="34" spans="1:5" s="54" customFormat="1" ht="15" customHeight="1" x14ac:dyDescent="0.25">
      <c r="A34" s="73">
        <v>42464</v>
      </c>
      <c r="B34" s="137">
        <v>8.5</v>
      </c>
      <c r="C34" s="74" t="s">
        <v>63</v>
      </c>
      <c r="D34" s="59" t="s">
        <v>121</v>
      </c>
      <c r="E34" s="59" t="s">
        <v>21</v>
      </c>
    </row>
    <row r="35" spans="1:5" s="54" customFormat="1" ht="15" customHeight="1" x14ac:dyDescent="0.25">
      <c r="A35" s="73">
        <v>42464</v>
      </c>
      <c r="B35" s="137">
        <v>2.5</v>
      </c>
      <c r="C35" s="74" t="s">
        <v>63</v>
      </c>
      <c r="D35" s="59" t="s">
        <v>121</v>
      </c>
      <c r="E35" s="59" t="s">
        <v>21</v>
      </c>
    </row>
    <row r="36" spans="1:5" s="54" customFormat="1" ht="15" customHeight="1" x14ac:dyDescent="0.25">
      <c r="A36" s="73">
        <v>42465</v>
      </c>
      <c r="B36" s="137">
        <v>2.5</v>
      </c>
      <c r="C36" s="74" t="s">
        <v>63</v>
      </c>
      <c r="D36" s="59" t="s">
        <v>121</v>
      </c>
      <c r="E36" s="59" t="s">
        <v>21</v>
      </c>
    </row>
    <row r="37" spans="1:5" s="54" customFormat="1" ht="15" customHeight="1" x14ac:dyDescent="0.25">
      <c r="A37" s="73">
        <v>42477</v>
      </c>
      <c r="B37" s="137">
        <v>66</v>
      </c>
      <c r="C37" s="74" t="s">
        <v>70</v>
      </c>
      <c r="D37" s="59" t="s">
        <v>121</v>
      </c>
      <c r="E37" s="59" t="s">
        <v>21</v>
      </c>
    </row>
    <row r="38" spans="1:5" s="54" customFormat="1" ht="15" customHeight="1" x14ac:dyDescent="0.25">
      <c r="A38" s="73">
        <v>42478</v>
      </c>
      <c r="B38" s="137">
        <v>10.6</v>
      </c>
      <c r="C38" s="74" t="s">
        <v>71</v>
      </c>
      <c r="D38" s="59" t="s">
        <v>121</v>
      </c>
      <c r="E38" s="59" t="s">
        <v>21</v>
      </c>
    </row>
    <row r="39" spans="1:5" s="54" customFormat="1" ht="15" customHeight="1" x14ac:dyDescent="0.25">
      <c r="A39" s="73">
        <v>42479</v>
      </c>
      <c r="B39" s="137">
        <v>10.6</v>
      </c>
      <c r="C39" s="74" t="s">
        <v>71</v>
      </c>
      <c r="D39" s="59" t="s">
        <v>121</v>
      </c>
      <c r="E39" s="59" t="s">
        <v>21</v>
      </c>
    </row>
    <row r="40" spans="1:5" s="54" customFormat="1" ht="15" customHeight="1" x14ac:dyDescent="0.25">
      <c r="A40" s="73">
        <v>42486</v>
      </c>
      <c r="B40" s="137">
        <v>18.600000000000001</v>
      </c>
      <c r="C40" s="74" t="s">
        <v>68</v>
      </c>
      <c r="D40" s="59" t="s">
        <v>121</v>
      </c>
      <c r="E40" s="59" t="s">
        <v>21</v>
      </c>
    </row>
    <row r="41" spans="1:5" s="54" customFormat="1" ht="15" customHeight="1" x14ac:dyDescent="0.25">
      <c r="A41" s="73">
        <v>42487</v>
      </c>
      <c r="B41" s="137">
        <v>36.5</v>
      </c>
      <c r="C41" s="74" t="s">
        <v>72</v>
      </c>
      <c r="D41" s="59" t="s">
        <v>121</v>
      </c>
      <c r="E41" s="59" t="s">
        <v>21</v>
      </c>
    </row>
    <row r="42" spans="1:5" s="54" customFormat="1" ht="15" customHeight="1" x14ac:dyDescent="0.25">
      <c r="A42" s="73">
        <v>42487</v>
      </c>
      <c r="B42" s="137">
        <v>33</v>
      </c>
      <c r="C42" s="74" t="s">
        <v>70</v>
      </c>
      <c r="D42" s="59" t="s">
        <v>121</v>
      </c>
      <c r="E42" s="59" t="s">
        <v>21</v>
      </c>
    </row>
    <row r="43" spans="1:5" s="118" customFormat="1" ht="15" customHeight="1" x14ac:dyDescent="0.25">
      <c r="A43" s="67">
        <v>42487</v>
      </c>
      <c r="B43" s="137">
        <v>7.2</v>
      </c>
      <c r="C43" s="74" t="s">
        <v>70</v>
      </c>
      <c r="D43" s="59" t="s">
        <v>121</v>
      </c>
      <c r="E43" s="59" t="s">
        <v>21</v>
      </c>
    </row>
    <row r="44" spans="1:5" s="54" customFormat="1" ht="15" customHeight="1" x14ac:dyDescent="0.25">
      <c r="A44" s="73">
        <v>42488</v>
      </c>
      <c r="B44" s="137">
        <v>6.5</v>
      </c>
      <c r="C44" s="76" t="s">
        <v>63</v>
      </c>
      <c r="D44" s="59" t="s">
        <v>121</v>
      </c>
      <c r="E44" s="59" t="s">
        <v>21</v>
      </c>
    </row>
    <row r="45" spans="1:5" s="54" customFormat="1" ht="15" customHeight="1" x14ac:dyDescent="0.25">
      <c r="A45" s="73">
        <v>42489</v>
      </c>
      <c r="B45" s="137">
        <v>2</v>
      </c>
      <c r="C45" s="74" t="s">
        <v>73</v>
      </c>
      <c r="D45" s="59" t="s">
        <v>121</v>
      </c>
      <c r="E45" s="59" t="s">
        <v>21</v>
      </c>
    </row>
    <row r="46" spans="1:5" s="54" customFormat="1" ht="15" customHeight="1" x14ac:dyDescent="0.25">
      <c r="A46" s="73">
        <v>42489</v>
      </c>
      <c r="B46" s="137">
        <v>17.3</v>
      </c>
      <c r="C46" s="74" t="s">
        <v>74</v>
      </c>
      <c r="D46" s="70" t="s">
        <v>13</v>
      </c>
      <c r="E46" s="59" t="s">
        <v>21</v>
      </c>
    </row>
    <row r="47" spans="1:5" s="54" customFormat="1" ht="15" customHeight="1" x14ac:dyDescent="0.25">
      <c r="A47" s="73">
        <v>42489</v>
      </c>
      <c r="B47" s="137">
        <v>4.5</v>
      </c>
      <c r="C47" s="74" t="s">
        <v>63</v>
      </c>
      <c r="D47" s="59" t="s">
        <v>121</v>
      </c>
      <c r="E47" s="59" t="s">
        <v>21</v>
      </c>
    </row>
    <row r="48" spans="1:5" s="54" customFormat="1" ht="15" customHeight="1" x14ac:dyDescent="0.25">
      <c r="A48" s="71">
        <v>42494</v>
      </c>
      <c r="B48" s="139">
        <v>4.5</v>
      </c>
      <c r="C48" s="72" t="s">
        <v>63</v>
      </c>
      <c r="D48" s="59" t="s">
        <v>121</v>
      </c>
      <c r="E48" s="59" t="s">
        <v>21</v>
      </c>
    </row>
    <row r="49" spans="1:5" s="54" customFormat="1" ht="15" customHeight="1" x14ac:dyDescent="0.25">
      <c r="A49" s="71">
        <v>42494</v>
      </c>
      <c r="B49" s="139">
        <v>4.5</v>
      </c>
      <c r="C49" s="72" t="s">
        <v>63</v>
      </c>
      <c r="D49" s="59" t="s">
        <v>121</v>
      </c>
      <c r="E49" s="59" t="s">
        <v>21</v>
      </c>
    </row>
    <row r="50" spans="1:5" s="54" customFormat="1" ht="15" customHeight="1" x14ac:dyDescent="0.25">
      <c r="A50" s="71">
        <v>42496</v>
      </c>
      <c r="B50" s="139">
        <v>30.6</v>
      </c>
      <c r="C50" s="72" t="s">
        <v>68</v>
      </c>
      <c r="D50" s="59" t="s">
        <v>121</v>
      </c>
      <c r="E50" s="59" t="s">
        <v>21</v>
      </c>
    </row>
    <row r="51" spans="1:5" s="54" customFormat="1" ht="15" customHeight="1" x14ac:dyDescent="0.25">
      <c r="A51" s="71">
        <v>42496</v>
      </c>
      <c r="B51" s="139">
        <v>3.5</v>
      </c>
      <c r="C51" s="72" t="s">
        <v>69</v>
      </c>
      <c r="D51" s="70" t="s">
        <v>121</v>
      </c>
      <c r="E51" s="72" t="s">
        <v>115</v>
      </c>
    </row>
    <row r="52" spans="1:5" s="54" customFormat="1" ht="15" customHeight="1" x14ac:dyDescent="0.25">
      <c r="A52" s="71">
        <v>42496</v>
      </c>
      <c r="B52" s="139">
        <v>33</v>
      </c>
      <c r="C52" s="72" t="s">
        <v>58</v>
      </c>
      <c r="D52" s="59" t="s">
        <v>121</v>
      </c>
      <c r="E52" s="59" t="s">
        <v>21</v>
      </c>
    </row>
    <row r="53" spans="1:5" s="54" customFormat="1" ht="15" customHeight="1" x14ac:dyDescent="0.25">
      <c r="A53" s="71">
        <v>42509</v>
      </c>
      <c r="B53" s="139">
        <v>8</v>
      </c>
      <c r="C53" s="72" t="s">
        <v>58</v>
      </c>
      <c r="D53" s="59" t="s">
        <v>121</v>
      </c>
      <c r="E53" s="59" t="s">
        <v>21</v>
      </c>
    </row>
    <row r="54" spans="1:5" s="54" customFormat="1" ht="15" customHeight="1" x14ac:dyDescent="0.25">
      <c r="A54" s="71">
        <v>42514</v>
      </c>
      <c r="B54" s="139">
        <v>12.6</v>
      </c>
      <c r="C54" s="72" t="s">
        <v>68</v>
      </c>
      <c r="D54" s="59" t="s">
        <v>121</v>
      </c>
      <c r="E54" s="59" t="s">
        <v>21</v>
      </c>
    </row>
    <row r="55" spans="1:5" s="54" customFormat="1" ht="15" customHeight="1" x14ac:dyDescent="0.25">
      <c r="A55" s="71">
        <v>42516</v>
      </c>
      <c r="B55" s="139">
        <v>16.600000000000001</v>
      </c>
      <c r="C55" s="72" t="s">
        <v>68</v>
      </c>
      <c r="D55" s="59" t="s">
        <v>121</v>
      </c>
      <c r="E55" s="59" t="s">
        <v>21</v>
      </c>
    </row>
    <row r="56" spans="1:5" s="54" customFormat="1" ht="15" customHeight="1" x14ac:dyDescent="0.25">
      <c r="A56" s="71">
        <v>42517</v>
      </c>
      <c r="B56" s="139">
        <v>30.5</v>
      </c>
      <c r="C56" s="72" t="s">
        <v>70</v>
      </c>
      <c r="D56" s="59" t="s">
        <v>121</v>
      </c>
      <c r="E56" s="59" t="s">
        <v>21</v>
      </c>
    </row>
    <row r="57" spans="1:5" s="54" customFormat="1" ht="15" customHeight="1" x14ac:dyDescent="0.25">
      <c r="A57" s="71">
        <v>42529</v>
      </c>
      <c r="B57" s="138">
        <v>20.5</v>
      </c>
      <c r="C57" s="74" t="s">
        <v>63</v>
      </c>
      <c r="D57" s="59" t="s">
        <v>121</v>
      </c>
      <c r="E57" s="63" t="s">
        <v>22</v>
      </c>
    </row>
    <row r="58" spans="1:5" s="105" customFormat="1" ht="15" customHeight="1" x14ac:dyDescent="0.25">
      <c r="A58" s="71">
        <v>42529</v>
      </c>
      <c r="B58" s="138">
        <v>13</v>
      </c>
      <c r="C58" s="74" t="s">
        <v>63</v>
      </c>
      <c r="D58" s="59" t="s">
        <v>121</v>
      </c>
      <c r="E58" s="63" t="s">
        <v>22</v>
      </c>
    </row>
    <row r="59" spans="1:5" s="105" customFormat="1" ht="15" customHeight="1" x14ac:dyDescent="0.25">
      <c r="A59" s="71">
        <v>42529</v>
      </c>
      <c r="B59" s="138">
        <v>14.1</v>
      </c>
      <c r="C59" s="74" t="s">
        <v>63</v>
      </c>
      <c r="D59" s="59" t="s">
        <v>121</v>
      </c>
      <c r="E59" s="63" t="s">
        <v>22</v>
      </c>
    </row>
    <row r="60" spans="1:5" s="105" customFormat="1" ht="15" customHeight="1" x14ac:dyDescent="0.25">
      <c r="A60" s="71">
        <v>42531</v>
      </c>
      <c r="B60" s="138">
        <v>7.2</v>
      </c>
      <c r="C60" s="74" t="s">
        <v>63</v>
      </c>
      <c r="D60" s="59" t="s">
        <v>121</v>
      </c>
      <c r="E60" s="63" t="s">
        <v>22</v>
      </c>
    </row>
    <row r="61" spans="1:5" s="105" customFormat="1" ht="15" customHeight="1" x14ac:dyDescent="0.25">
      <c r="A61" s="71">
        <v>42534</v>
      </c>
      <c r="B61" s="138">
        <v>8.6999999999999993</v>
      </c>
      <c r="C61" s="74" t="s">
        <v>75</v>
      </c>
      <c r="D61" s="59" t="s">
        <v>121</v>
      </c>
      <c r="E61" s="74" t="s">
        <v>22</v>
      </c>
    </row>
    <row r="62" spans="1:5" s="105" customFormat="1" ht="15" customHeight="1" x14ac:dyDescent="0.25">
      <c r="A62" s="71">
        <v>42537</v>
      </c>
      <c r="B62" s="138">
        <v>21.54</v>
      </c>
      <c r="C62" s="74" t="s">
        <v>70</v>
      </c>
      <c r="D62" s="59" t="s">
        <v>121</v>
      </c>
      <c r="E62" s="74" t="s">
        <v>117</v>
      </c>
    </row>
    <row r="63" spans="1:5" s="105" customFormat="1" ht="15" customHeight="1" x14ac:dyDescent="0.25">
      <c r="A63" s="71">
        <v>42537</v>
      </c>
      <c r="B63" s="138">
        <v>46.47</v>
      </c>
      <c r="C63" s="74" t="s">
        <v>71</v>
      </c>
      <c r="D63" s="59" t="s">
        <v>121</v>
      </c>
      <c r="E63" s="74" t="s">
        <v>116</v>
      </c>
    </row>
    <row r="64" spans="1:5" s="105" customFormat="1" ht="15" customHeight="1" x14ac:dyDescent="0.25">
      <c r="A64" s="71">
        <v>42538</v>
      </c>
      <c r="B64" s="138">
        <v>22.79</v>
      </c>
      <c r="C64" s="74" t="s">
        <v>71</v>
      </c>
      <c r="D64" s="59" t="s">
        <v>121</v>
      </c>
      <c r="E64" s="74" t="s">
        <v>117</v>
      </c>
    </row>
    <row r="65" spans="1:8" s="105" customFormat="1" ht="15" customHeight="1" x14ac:dyDescent="0.25">
      <c r="A65" s="71">
        <v>42541</v>
      </c>
      <c r="B65" s="138">
        <v>25.01</v>
      </c>
      <c r="C65" s="74" t="s">
        <v>68</v>
      </c>
      <c r="D65" s="59" t="s">
        <v>121</v>
      </c>
      <c r="E65" s="74" t="s">
        <v>113</v>
      </c>
    </row>
    <row r="66" spans="1:8" s="105" customFormat="1" ht="15" customHeight="1" x14ac:dyDescent="0.25">
      <c r="A66" s="71">
        <v>42541</v>
      </c>
      <c r="B66" s="138">
        <v>20.59</v>
      </c>
      <c r="C66" s="74" t="s">
        <v>72</v>
      </c>
      <c r="D66" s="59" t="s">
        <v>121</v>
      </c>
      <c r="E66" s="74" t="s">
        <v>142</v>
      </c>
    </row>
    <row r="67" spans="1:8" s="105" customFormat="1" ht="15" customHeight="1" x14ac:dyDescent="0.25">
      <c r="A67" s="71">
        <v>42541</v>
      </c>
      <c r="B67" s="138">
        <v>19.399999999999999</v>
      </c>
      <c r="C67" s="74" t="s">
        <v>70</v>
      </c>
      <c r="D67" s="59" t="s">
        <v>121</v>
      </c>
      <c r="E67" s="74" t="s">
        <v>118</v>
      </c>
    </row>
    <row r="68" spans="1:8" s="105" customFormat="1" ht="15" customHeight="1" x14ac:dyDescent="0.25">
      <c r="A68" s="71">
        <v>42543</v>
      </c>
      <c r="B68" s="138">
        <v>33</v>
      </c>
      <c r="C68" s="76" t="s">
        <v>63</v>
      </c>
      <c r="D68" s="59" t="s">
        <v>121</v>
      </c>
      <c r="E68" s="59" t="s">
        <v>21</v>
      </c>
    </row>
    <row r="69" spans="1:8" s="105" customFormat="1" ht="15" customHeight="1" x14ac:dyDescent="0.25">
      <c r="A69" s="71">
        <v>42543</v>
      </c>
      <c r="B69" s="138">
        <v>32.6</v>
      </c>
      <c r="C69" s="74" t="s">
        <v>120</v>
      </c>
      <c r="D69" s="59" t="s">
        <v>121</v>
      </c>
      <c r="E69" s="63" t="s">
        <v>22</v>
      </c>
    </row>
    <row r="70" spans="1:8" s="105" customFormat="1" ht="15" customHeight="1" x14ac:dyDescent="0.25">
      <c r="A70" s="71">
        <v>42545</v>
      </c>
      <c r="B70" s="138">
        <v>3.5</v>
      </c>
      <c r="C70" s="74" t="s">
        <v>63</v>
      </c>
      <c r="D70" s="59" t="s">
        <v>121</v>
      </c>
      <c r="E70" s="59" t="s">
        <v>21</v>
      </c>
    </row>
    <row r="71" spans="1:8" s="105" customFormat="1" ht="15" customHeight="1" x14ac:dyDescent="0.25">
      <c r="A71" s="71">
        <v>42545</v>
      </c>
      <c r="B71" s="138">
        <v>21.5</v>
      </c>
      <c r="C71" s="74" t="s">
        <v>70</v>
      </c>
      <c r="D71" s="59" t="s">
        <v>121</v>
      </c>
      <c r="E71" s="59" t="s">
        <v>21</v>
      </c>
    </row>
    <row r="72" spans="1:8" s="105" customFormat="1" ht="15" customHeight="1" x14ac:dyDescent="0.25">
      <c r="A72" s="64" t="s">
        <v>45</v>
      </c>
      <c r="B72" s="138">
        <v>8</v>
      </c>
      <c r="C72" s="65" t="s">
        <v>58</v>
      </c>
      <c r="D72" s="59" t="s">
        <v>121</v>
      </c>
      <c r="E72" s="59" t="s">
        <v>21</v>
      </c>
    </row>
    <row r="73" spans="1:8" s="60" customFormat="1" ht="15" customHeight="1" x14ac:dyDescent="0.25">
      <c r="A73" s="43" t="s">
        <v>26</v>
      </c>
      <c r="B73" s="140">
        <f>SUM(B19:B72)</f>
        <v>1525.4899999999996</v>
      </c>
      <c r="C73" s="38"/>
      <c r="D73" s="38"/>
      <c r="E73" s="38"/>
    </row>
    <row r="74" spans="1:8" s="78" customFormat="1" ht="15" customHeight="1" x14ac:dyDescent="0.25">
      <c r="A74" s="30" t="s">
        <v>3</v>
      </c>
      <c r="B74" s="159" t="s">
        <v>20</v>
      </c>
      <c r="C74" s="159"/>
      <c r="D74" s="21"/>
      <c r="E74" s="21"/>
    </row>
    <row r="75" spans="1:8" s="78" customFormat="1" ht="15" customHeight="1" x14ac:dyDescent="0.25">
      <c r="A75" s="34" t="s">
        <v>0</v>
      </c>
      <c r="B75" s="35" t="s">
        <v>56</v>
      </c>
      <c r="C75" s="57" t="s">
        <v>147</v>
      </c>
      <c r="D75" s="57" t="s">
        <v>145</v>
      </c>
      <c r="E75" s="57" t="s">
        <v>1</v>
      </c>
    </row>
    <row r="76" spans="1:8" ht="15" customHeight="1" x14ac:dyDescent="0.25">
      <c r="A76" s="119">
        <v>42383</v>
      </c>
      <c r="B76" s="90">
        <v>12.956521739130435</v>
      </c>
      <c r="C76" s="120" t="s">
        <v>31</v>
      </c>
      <c r="D76" s="120" t="s">
        <v>29</v>
      </c>
      <c r="E76" s="120" t="s">
        <v>21</v>
      </c>
      <c r="F76" s="77" t="s">
        <v>22</v>
      </c>
      <c r="G76" s="77"/>
      <c r="H76" s="77" t="s">
        <v>22</v>
      </c>
    </row>
    <row r="77" spans="1:8" s="78" customFormat="1" ht="15" customHeight="1" x14ac:dyDescent="0.25">
      <c r="A77" s="119">
        <v>42383</v>
      </c>
      <c r="B77" s="90">
        <v>12.608695652173914</v>
      </c>
      <c r="C77" s="120" t="s">
        <v>31</v>
      </c>
      <c r="D77" s="120" t="s">
        <v>29</v>
      </c>
      <c r="E77" s="120" t="s">
        <v>21</v>
      </c>
    </row>
    <row r="78" spans="1:8" s="78" customFormat="1" ht="15" customHeight="1" x14ac:dyDescent="0.25">
      <c r="A78" s="73">
        <v>42395</v>
      </c>
      <c r="B78" s="125">
        <v>292</v>
      </c>
      <c r="C78" s="124" t="s">
        <v>138</v>
      </c>
      <c r="D78" s="126" t="s">
        <v>52</v>
      </c>
      <c r="E78" s="79" t="s">
        <v>23</v>
      </c>
    </row>
    <row r="79" spans="1:8" s="78" customFormat="1" ht="15" customHeight="1" x14ac:dyDescent="0.25">
      <c r="A79" s="73">
        <v>42402</v>
      </c>
      <c r="B79" s="80">
        <v>362</v>
      </c>
      <c r="C79" s="79" t="s">
        <v>41</v>
      </c>
      <c r="D79" s="126" t="s">
        <v>52</v>
      </c>
      <c r="E79" s="79" t="s">
        <v>42</v>
      </c>
    </row>
    <row r="80" spans="1:8" s="78" customFormat="1" ht="15" customHeight="1" x14ac:dyDescent="0.25">
      <c r="A80" s="121">
        <v>42402</v>
      </c>
      <c r="B80" s="90">
        <v>22.608695652173914</v>
      </c>
      <c r="C80" s="122" t="s">
        <v>40</v>
      </c>
      <c r="D80" s="120" t="s">
        <v>29</v>
      </c>
      <c r="E80" s="122" t="s">
        <v>21</v>
      </c>
    </row>
    <row r="81" spans="1:5" s="78" customFormat="1" ht="15" customHeight="1" x14ac:dyDescent="0.25">
      <c r="A81" s="121">
        <v>42402</v>
      </c>
      <c r="B81" s="90">
        <v>11.304347826086957</v>
      </c>
      <c r="C81" s="122" t="s">
        <v>40</v>
      </c>
      <c r="D81" s="120" t="s">
        <v>29</v>
      </c>
      <c r="E81" s="122" t="s">
        <v>21</v>
      </c>
    </row>
    <row r="82" spans="1:5" s="78" customFormat="1" ht="15" customHeight="1" x14ac:dyDescent="0.25">
      <c r="A82" s="121">
        <v>42404</v>
      </c>
      <c r="B82" s="90">
        <v>39.391304347826086</v>
      </c>
      <c r="C82" s="122" t="s">
        <v>76</v>
      </c>
      <c r="D82" s="120" t="s">
        <v>29</v>
      </c>
      <c r="E82" s="122" t="s">
        <v>21</v>
      </c>
    </row>
    <row r="83" spans="1:5" s="78" customFormat="1" ht="15" customHeight="1" x14ac:dyDescent="0.25">
      <c r="A83" s="121">
        <v>42404</v>
      </c>
      <c r="B83" s="90">
        <v>43.130434782608702</v>
      </c>
      <c r="C83" s="122" t="s">
        <v>76</v>
      </c>
      <c r="D83" s="120" t="s">
        <v>29</v>
      </c>
      <c r="E83" s="122" t="s">
        <v>21</v>
      </c>
    </row>
    <row r="84" spans="1:5" s="78" customFormat="1" ht="15" customHeight="1" x14ac:dyDescent="0.25">
      <c r="A84" s="121">
        <v>42404</v>
      </c>
      <c r="B84" s="90">
        <v>52.173913043478265</v>
      </c>
      <c r="C84" s="122" t="s">
        <v>76</v>
      </c>
      <c r="D84" s="120" t="s">
        <v>29</v>
      </c>
      <c r="E84" s="122" t="s">
        <v>21</v>
      </c>
    </row>
    <row r="85" spans="1:5" s="78" customFormat="1" ht="15" customHeight="1" x14ac:dyDescent="0.25">
      <c r="A85" s="121">
        <v>42405</v>
      </c>
      <c r="B85" s="90">
        <v>10.782608695652176</v>
      </c>
      <c r="C85" s="122" t="s">
        <v>39</v>
      </c>
      <c r="D85" s="120" t="s">
        <v>29</v>
      </c>
      <c r="E85" s="122" t="s">
        <v>21</v>
      </c>
    </row>
    <row r="86" spans="1:5" s="78" customFormat="1" ht="15" customHeight="1" x14ac:dyDescent="0.25">
      <c r="A86" s="121">
        <v>42409</v>
      </c>
      <c r="B86" s="90">
        <v>12.434782608695654</v>
      </c>
      <c r="C86" s="122" t="s">
        <v>38</v>
      </c>
      <c r="D86" s="120" t="s">
        <v>29</v>
      </c>
      <c r="E86" s="122" t="s">
        <v>21</v>
      </c>
    </row>
    <row r="87" spans="1:5" s="78" customFormat="1" ht="15" customHeight="1" x14ac:dyDescent="0.25">
      <c r="A87" s="121">
        <v>42409</v>
      </c>
      <c r="B87" s="90">
        <v>14.000000000000002</v>
      </c>
      <c r="C87" s="122" t="s">
        <v>38</v>
      </c>
      <c r="D87" s="120" t="s">
        <v>29</v>
      </c>
      <c r="E87" s="122" t="s">
        <v>21</v>
      </c>
    </row>
    <row r="88" spans="1:5" s="78" customFormat="1" ht="15" customHeight="1" x14ac:dyDescent="0.25">
      <c r="A88" s="73">
        <v>42410</v>
      </c>
      <c r="B88" s="80">
        <v>204</v>
      </c>
      <c r="C88" s="79" t="s">
        <v>43</v>
      </c>
      <c r="D88" s="126" t="s">
        <v>52</v>
      </c>
      <c r="E88" s="79" t="s">
        <v>22</v>
      </c>
    </row>
    <row r="89" spans="1:5" s="78" customFormat="1" ht="15" customHeight="1" x14ac:dyDescent="0.25">
      <c r="A89" s="73">
        <v>42411</v>
      </c>
      <c r="B89" s="80">
        <v>259.89999999999998</v>
      </c>
      <c r="C89" s="79" t="s">
        <v>43</v>
      </c>
      <c r="D89" s="126" t="s">
        <v>52</v>
      </c>
      <c r="E89" s="79" t="s">
        <v>21</v>
      </c>
    </row>
    <row r="90" spans="1:5" s="78" customFormat="1" ht="15" customHeight="1" x14ac:dyDescent="0.25">
      <c r="A90" s="123">
        <v>42417</v>
      </c>
      <c r="B90" s="90">
        <v>50</v>
      </c>
      <c r="C90" s="124" t="s">
        <v>138</v>
      </c>
      <c r="D90" s="124" t="s">
        <v>29</v>
      </c>
      <c r="E90" s="124" t="s">
        <v>21</v>
      </c>
    </row>
    <row r="91" spans="1:5" s="78" customFormat="1" ht="15" customHeight="1" x14ac:dyDescent="0.25">
      <c r="A91" s="123">
        <v>42417</v>
      </c>
      <c r="B91" s="90">
        <v>54.5</v>
      </c>
      <c r="C91" s="124" t="s">
        <v>138</v>
      </c>
      <c r="D91" s="124" t="s">
        <v>29</v>
      </c>
      <c r="E91" s="124" t="s">
        <v>21</v>
      </c>
    </row>
    <row r="92" spans="1:5" s="78" customFormat="1" ht="15" customHeight="1" x14ac:dyDescent="0.25">
      <c r="A92" s="73">
        <v>42418</v>
      </c>
      <c r="B92" s="80">
        <v>463.8</v>
      </c>
      <c r="C92" s="79" t="s">
        <v>43</v>
      </c>
      <c r="D92" s="126" t="s">
        <v>52</v>
      </c>
      <c r="E92" s="79" t="s">
        <v>22</v>
      </c>
    </row>
    <row r="93" spans="1:5" s="78" customFormat="1" ht="15" customHeight="1" x14ac:dyDescent="0.25">
      <c r="A93" s="121">
        <v>42422</v>
      </c>
      <c r="B93" s="90">
        <v>10</v>
      </c>
      <c r="C93" s="122" t="s">
        <v>37</v>
      </c>
      <c r="D93" s="120" t="s">
        <v>29</v>
      </c>
      <c r="E93" s="122" t="s">
        <v>21</v>
      </c>
    </row>
    <row r="94" spans="1:5" s="78" customFormat="1" ht="15" customHeight="1" x14ac:dyDescent="0.25">
      <c r="A94" s="121">
        <v>42422</v>
      </c>
      <c r="B94" s="90">
        <v>9.8260869565217401</v>
      </c>
      <c r="C94" s="122" t="s">
        <v>37</v>
      </c>
      <c r="D94" s="120" t="s">
        <v>29</v>
      </c>
      <c r="E94" s="122" t="s">
        <v>21</v>
      </c>
    </row>
    <row r="95" spans="1:5" s="78" customFormat="1" ht="15" customHeight="1" x14ac:dyDescent="0.25">
      <c r="A95" s="73">
        <v>42424</v>
      </c>
      <c r="B95" s="80">
        <v>259.89999999999998</v>
      </c>
      <c r="C95" s="79" t="s">
        <v>43</v>
      </c>
      <c r="D95" s="126" t="s">
        <v>52</v>
      </c>
      <c r="E95" s="79" t="s">
        <v>21</v>
      </c>
    </row>
    <row r="96" spans="1:5" s="78" customFormat="1" ht="15" customHeight="1" x14ac:dyDescent="0.25">
      <c r="A96" s="123">
        <v>42431</v>
      </c>
      <c r="B96" s="90">
        <v>11.1</v>
      </c>
      <c r="C96" s="124" t="s">
        <v>138</v>
      </c>
      <c r="D96" s="124" t="s">
        <v>29</v>
      </c>
      <c r="E96" s="124" t="s">
        <v>21</v>
      </c>
    </row>
    <row r="97" spans="1:5" s="78" customFormat="1" ht="15" customHeight="1" x14ac:dyDescent="0.25">
      <c r="A97" s="123">
        <v>42431</v>
      </c>
      <c r="B97" s="90">
        <v>46.4</v>
      </c>
      <c r="C97" s="124" t="s">
        <v>138</v>
      </c>
      <c r="D97" s="124" t="s">
        <v>29</v>
      </c>
      <c r="E97" s="124" t="s">
        <v>21</v>
      </c>
    </row>
    <row r="98" spans="1:5" s="78" customFormat="1" ht="15" customHeight="1" x14ac:dyDescent="0.25">
      <c r="A98" s="123">
        <v>42431</v>
      </c>
      <c r="B98" s="90">
        <v>16.100000000000001</v>
      </c>
      <c r="C98" s="124" t="s">
        <v>138</v>
      </c>
      <c r="D98" s="124" t="s">
        <v>29</v>
      </c>
      <c r="E98" s="124" t="s">
        <v>21</v>
      </c>
    </row>
    <row r="99" spans="1:5" s="78" customFormat="1" ht="15" customHeight="1" x14ac:dyDescent="0.25">
      <c r="A99" s="73">
        <v>42432</v>
      </c>
      <c r="B99" s="80">
        <v>518.79999999999995</v>
      </c>
      <c r="C99" s="79" t="s">
        <v>51</v>
      </c>
      <c r="D99" s="126" t="s">
        <v>52</v>
      </c>
      <c r="E99" s="79" t="s">
        <v>22</v>
      </c>
    </row>
    <row r="100" spans="1:5" s="78" customFormat="1" ht="15" customHeight="1" x14ac:dyDescent="0.25">
      <c r="A100" s="73">
        <v>42432</v>
      </c>
      <c r="B100" s="80">
        <v>477.6</v>
      </c>
      <c r="C100" s="79" t="s">
        <v>51</v>
      </c>
      <c r="D100" s="126" t="s">
        <v>52</v>
      </c>
      <c r="E100" s="79" t="s">
        <v>23</v>
      </c>
    </row>
    <row r="101" spans="1:5" s="78" customFormat="1" ht="15" customHeight="1" x14ac:dyDescent="0.25">
      <c r="A101" s="73">
        <v>42432</v>
      </c>
      <c r="B101" s="80">
        <v>723.7</v>
      </c>
      <c r="C101" s="79" t="s">
        <v>51</v>
      </c>
      <c r="D101" s="126" t="s">
        <v>52</v>
      </c>
      <c r="E101" s="141" t="s">
        <v>148</v>
      </c>
    </row>
    <row r="102" spans="1:5" s="78" customFormat="1" ht="15" customHeight="1" x14ac:dyDescent="0.25">
      <c r="A102" s="73">
        <v>42436</v>
      </c>
      <c r="B102" s="80">
        <v>409</v>
      </c>
      <c r="C102" s="79" t="s">
        <v>47</v>
      </c>
      <c r="D102" s="126" t="s">
        <v>52</v>
      </c>
      <c r="E102" s="79" t="s">
        <v>23</v>
      </c>
    </row>
    <row r="103" spans="1:5" s="78" customFormat="1" ht="15" customHeight="1" x14ac:dyDescent="0.25">
      <c r="A103" s="73">
        <v>42436</v>
      </c>
      <c r="B103" s="80">
        <v>396</v>
      </c>
      <c r="C103" s="79" t="s">
        <v>48</v>
      </c>
      <c r="D103" s="126" t="s">
        <v>52</v>
      </c>
      <c r="E103" s="79" t="s">
        <v>49</v>
      </c>
    </row>
    <row r="104" spans="1:5" s="78" customFormat="1" ht="15" customHeight="1" x14ac:dyDescent="0.25">
      <c r="A104" s="73">
        <v>42437</v>
      </c>
      <c r="B104" s="80">
        <v>167</v>
      </c>
      <c r="C104" s="79" t="s">
        <v>47</v>
      </c>
      <c r="D104" s="126" t="s">
        <v>52</v>
      </c>
      <c r="E104" s="79" t="s">
        <v>23</v>
      </c>
    </row>
    <row r="105" spans="1:5" s="78" customFormat="1" ht="15" customHeight="1" x14ac:dyDescent="0.25">
      <c r="A105" s="73">
        <v>42437</v>
      </c>
      <c r="B105" s="80">
        <v>40</v>
      </c>
      <c r="C105" s="79" t="s">
        <v>51</v>
      </c>
      <c r="D105" s="126" t="s">
        <v>52</v>
      </c>
      <c r="E105" s="79" t="s">
        <v>23</v>
      </c>
    </row>
    <row r="106" spans="1:5" s="78" customFormat="1" ht="15" customHeight="1" x14ac:dyDescent="0.25">
      <c r="A106" s="123">
        <v>42437</v>
      </c>
      <c r="B106" s="90">
        <v>71</v>
      </c>
      <c r="C106" s="124" t="s">
        <v>138</v>
      </c>
      <c r="D106" s="124" t="s">
        <v>29</v>
      </c>
      <c r="E106" s="124" t="s">
        <v>22</v>
      </c>
    </row>
    <row r="107" spans="1:5" s="78" customFormat="1" ht="15" customHeight="1" x14ac:dyDescent="0.25">
      <c r="A107" s="123">
        <v>42437</v>
      </c>
      <c r="B107" s="90">
        <v>13.5</v>
      </c>
      <c r="C107" s="124" t="s">
        <v>138</v>
      </c>
      <c r="D107" s="124" t="s">
        <v>29</v>
      </c>
      <c r="E107" s="124" t="s">
        <v>22</v>
      </c>
    </row>
    <row r="108" spans="1:5" s="78" customFormat="1" ht="15" customHeight="1" x14ac:dyDescent="0.25">
      <c r="A108" s="123">
        <v>42437</v>
      </c>
      <c r="B108" s="90">
        <v>86</v>
      </c>
      <c r="C108" s="124" t="s">
        <v>138</v>
      </c>
      <c r="D108" s="124" t="s">
        <v>29</v>
      </c>
      <c r="E108" s="124" t="s">
        <v>22</v>
      </c>
    </row>
    <row r="109" spans="1:5" s="78" customFormat="1" ht="15" customHeight="1" x14ac:dyDescent="0.25">
      <c r="A109" s="123">
        <v>42438</v>
      </c>
      <c r="B109" s="90">
        <v>47.8</v>
      </c>
      <c r="C109" s="124" t="s">
        <v>138</v>
      </c>
      <c r="D109" s="124" t="s">
        <v>29</v>
      </c>
      <c r="E109" s="124" t="s">
        <v>23</v>
      </c>
    </row>
    <row r="110" spans="1:5" s="78" customFormat="1" ht="15" customHeight="1" x14ac:dyDescent="0.25">
      <c r="A110" s="123">
        <v>42438</v>
      </c>
      <c r="B110" s="90">
        <v>50.6</v>
      </c>
      <c r="C110" s="124" t="s">
        <v>138</v>
      </c>
      <c r="D110" s="124" t="s">
        <v>29</v>
      </c>
      <c r="E110" s="124" t="s">
        <v>23</v>
      </c>
    </row>
    <row r="111" spans="1:5" s="78" customFormat="1" ht="15" customHeight="1" x14ac:dyDescent="0.25">
      <c r="A111" s="73">
        <v>42439</v>
      </c>
      <c r="B111" s="80">
        <v>175</v>
      </c>
      <c r="C111" s="79" t="s">
        <v>51</v>
      </c>
      <c r="D111" s="126" t="s">
        <v>52</v>
      </c>
      <c r="E111" s="79" t="s">
        <v>46</v>
      </c>
    </row>
    <row r="112" spans="1:5" s="78" customFormat="1" ht="15" customHeight="1" x14ac:dyDescent="0.25">
      <c r="A112" s="123">
        <v>42439</v>
      </c>
      <c r="B112" s="90">
        <v>95.4</v>
      </c>
      <c r="C112" s="124" t="s">
        <v>138</v>
      </c>
      <c r="D112" s="124" t="s">
        <v>29</v>
      </c>
      <c r="E112" s="124" t="s">
        <v>25</v>
      </c>
    </row>
    <row r="113" spans="1:5" s="78" customFormat="1" ht="15" customHeight="1" x14ac:dyDescent="0.25">
      <c r="A113" s="123">
        <v>42439</v>
      </c>
      <c r="B113" s="90">
        <v>95.3</v>
      </c>
      <c r="C113" s="124" t="s">
        <v>138</v>
      </c>
      <c r="D113" s="124" t="s">
        <v>29</v>
      </c>
      <c r="E113" s="124" t="s">
        <v>25</v>
      </c>
    </row>
    <row r="114" spans="1:5" s="78" customFormat="1" ht="15" customHeight="1" x14ac:dyDescent="0.25">
      <c r="A114" s="123">
        <v>42440</v>
      </c>
      <c r="B114" s="90">
        <v>59.9</v>
      </c>
      <c r="C114" s="124" t="s">
        <v>138</v>
      </c>
      <c r="D114" s="124" t="s">
        <v>29</v>
      </c>
      <c r="E114" s="124" t="s">
        <v>24</v>
      </c>
    </row>
    <row r="115" spans="1:5" s="78" customFormat="1" ht="15" customHeight="1" x14ac:dyDescent="0.25">
      <c r="A115" s="123">
        <v>42440</v>
      </c>
      <c r="B115" s="90">
        <v>52.7</v>
      </c>
      <c r="C115" s="124" t="s">
        <v>138</v>
      </c>
      <c r="D115" s="124" t="s">
        <v>29</v>
      </c>
      <c r="E115" s="124" t="s">
        <v>44</v>
      </c>
    </row>
    <row r="116" spans="1:5" s="78" customFormat="1" ht="15" customHeight="1" x14ac:dyDescent="0.25">
      <c r="A116" s="123">
        <v>42445</v>
      </c>
      <c r="B116" s="90">
        <v>51.4</v>
      </c>
      <c r="C116" s="124" t="s">
        <v>138</v>
      </c>
      <c r="D116" s="124" t="s">
        <v>29</v>
      </c>
      <c r="E116" s="124" t="s">
        <v>23</v>
      </c>
    </row>
    <row r="117" spans="1:5" s="78" customFormat="1" ht="15" customHeight="1" x14ac:dyDescent="0.25">
      <c r="A117" s="123">
        <v>42445</v>
      </c>
      <c r="B117" s="90">
        <v>46.9</v>
      </c>
      <c r="C117" s="124" t="s">
        <v>138</v>
      </c>
      <c r="D117" s="124" t="s">
        <v>29</v>
      </c>
      <c r="E117" s="124" t="s">
        <v>23</v>
      </c>
    </row>
    <row r="118" spans="1:5" s="78" customFormat="1" ht="15" customHeight="1" x14ac:dyDescent="0.25">
      <c r="A118" s="73">
        <v>42446</v>
      </c>
      <c r="B118" s="80">
        <v>491</v>
      </c>
      <c r="C118" s="79" t="s">
        <v>50</v>
      </c>
      <c r="D118" s="126" t="s">
        <v>52</v>
      </c>
      <c r="E118" s="79" t="s">
        <v>24</v>
      </c>
    </row>
    <row r="119" spans="1:5" s="78" customFormat="1" ht="15" customHeight="1" x14ac:dyDescent="0.25">
      <c r="A119" s="123">
        <v>42448</v>
      </c>
      <c r="B119" s="90">
        <v>25.2</v>
      </c>
      <c r="C119" s="124" t="s">
        <v>138</v>
      </c>
      <c r="D119" s="124" t="s">
        <v>29</v>
      </c>
      <c r="E119" s="124" t="s">
        <v>42</v>
      </c>
    </row>
    <row r="120" spans="1:5" ht="15" customHeight="1" x14ac:dyDescent="0.25">
      <c r="A120" s="127">
        <v>42474</v>
      </c>
      <c r="B120" s="90">
        <v>352</v>
      </c>
      <c r="C120" s="105" t="s">
        <v>51</v>
      </c>
      <c r="D120" s="126" t="s">
        <v>52</v>
      </c>
      <c r="E120" s="81" t="s">
        <v>22</v>
      </c>
    </row>
    <row r="121" spans="1:5" ht="15" customHeight="1" x14ac:dyDescent="0.25">
      <c r="A121" s="127">
        <v>42474</v>
      </c>
      <c r="B121" s="90">
        <v>55.8</v>
      </c>
      <c r="C121" s="105" t="s">
        <v>51</v>
      </c>
      <c r="D121" s="126" t="s">
        <v>52</v>
      </c>
      <c r="E121" s="81" t="s">
        <v>22</v>
      </c>
    </row>
    <row r="122" spans="1:5" ht="15" customHeight="1" x14ac:dyDescent="0.25">
      <c r="A122" s="73">
        <v>42477</v>
      </c>
      <c r="B122" s="62">
        <v>385.7</v>
      </c>
      <c r="C122" s="74" t="s">
        <v>100</v>
      </c>
      <c r="D122" s="68"/>
      <c r="E122" s="59" t="s">
        <v>21</v>
      </c>
    </row>
    <row r="123" spans="1:5" ht="15" customHeight="1" x14ac:dyDescent="0.25">
      <c r="A123" s="127">
        <v>42495</v>
      </c>
      <c r="B123" s="90">
        <v>408</v>
      </c>
      <c r="C123" s="105" t="s">
        <v>51</v>
      </c>
      <c r="D123" s="126" t="s">
        <v>52</v>
      </c>
      <c r="E123" s="81" t="s">
        <v>22</v>
      </c>
    </row>
    <row r="124" spans="1:5" ht="15" customHeight="1" x14ac:dyDescent="0.25">
      <c r="A124" s="127">
        <v>42495</v>
      </c>
      <c r="B124" s="90">
        <v>93</v>
      </c>
      <c r="C124" s="105" t="s">
        <v>51</v>
      </c>
      <c r="D124" s="126" t="s">
        <v>52</v>
      </c>
      <c r="E124" s="81" t="s">
        <v>22</v>
      </c>
    </row>
    <row r="125" spans="1:5" ht="15" customHeight="1" x14ac:dyDescent="0.25">
      <c r="A125" s="127">
        <v>42496</v>
      </c>
      <c r="B125" s="90">
        <v>408</v>
      </c>
      <c r="C125" s="105" t="s">
        <v>51</v>
      </c>
      <c r="D125" s="126" t="s">
        <v>52</v>
      </c>
      <c r="E125" s="81" t="s">
        <v>22</v>
      </c>
    </row>
    <row r="126" spans="1:5" ht="15" customHeight="1" x14ac:dyDescent="0.25">
      <c r="A126" s="127">
        <v>42496</v>
      </c>
      <c r="B126" s="90">
        <v>93</v>
      </c>
      <c r="C126" s="105" t="s">
        <v>51</v>
      </c>
      <c r="D126" s="126" t="s">
        <v>52</v>
      </c>
      <c r="E126" s="105" t="s">
        <v>22</v>
      </c>
    </row>
    <row r="127" spans="1:5" ht="15" customHeight="1" x14ac:dyDescent="0.25">
      <c r="A127" s="127">
        <v>42499</v>
      </c>
      <c r="B127" s="90">
        <v>70</v>
      </c>
      <c r="C127" s="105" t="s">
        <v>51</v>
      </c>
      <c r="D127" s="126" t="s">
        <v>52</v>
      </c>
      <c r="E127" s="105" t="s">
        <v>23</v>
      </c>
    </row>
    <row r="128" spans="1:5" ht="15" customHeight="1" x14ac:dyDescent="0.25">
      <c r="A128" s="127">
        <v>42499</v>
      </c>
      <c r="B128" s="90">
        <v>3</v>
      </c>
      <c r="C128" s="105" t="s">
        <v>51</v>
      </c>
      <c r="D128" s="126" t="s">
        <v>52</v>
      </c>
      <c r="E128" s="105" t="s">
        <v>23</v>
      </c>
    </row>
    <row r="129" spans="1:5" ht="15" customHeight="1" x14ac:dyDescent="0.25">
      <c r="A129" s="128">
        <v>42500</v>
      </c>
      <c r="B129" s="125">
        <v>-96</v>
      </c>
      <c r="C129" s="79" t="s">
        <v>51</v>
      </c>
      <c r="D129" s="126" t="s">
        <v>52</v>
      </c>
      <c r="E129" s="141" t="s">
        <v>141</v>
      </c>
    </row>
    <row r="130" spans="1:5" ht="15" customHeight="1" x14ac:dyDescent="0.25">
      <c r="A130" s="127">
        <v>42500</v>
      </c>
      <c r="B130" s="129">
        <v>-478</v>
      </c>
      <c r="C130" s="130" t="s">
        <v>51</v>
      </c>
      <c r="D130" s="126" t="s">
        <v>52</v>
      </c>
      <c r="E130" s="131" t="s">
        <v>23</v>
      </c>
    </row>
    <row r="131" spans="1:5" ht="15" customHeight="1" x14ac:dyDescent="0.25">
      <c r="A131" s="127">
        <v>42515</v>
      </c>
      <c r="B131" s="90">
        <v>368</v>
      </c>
      <c r="C131" s="132" t="s">
        <v>51</v>
      </c>
      <c r="D131" s="126" t="s">
        <v>52</v>
      </c>
      <c r="E131" s="105" t="s">
        <v>22</v>
      </c>
    </row>
    <row r="132" spans="1:5" ht="15" customHeight="1" x14ac:dyDescent="0.25">
      <c r="A132" s="127">
        <v>42517</v>
      </c>
      <c r="B132" s="82">
        <v>117.9</v>
      </c>
      <c r="C132" s="132" t="s">
        <v>51</v>
      </c>
      <c r="D132" s="126" t="s">
        <v>52</v>
      </c>
      <c r="E132" s="81"/>
    </row>
    <row r="133" spans="1:5" ht="15" customHeight="1" x14ac:dyDescent="0.25">
      <c r="A133" s="127">
        <v>42517</v>
      </c>
      <c r="B133" s="90">
        <v>10</v>
      </c>
      <c r="C133" s="105" t="s">
        <v>119</v>
      </c>
      <c r="D133" s="126" t="s">
        <v>52</v>
      </c>
      <c r="E133" s="81"/>
    </row>
    <row r="134" spans="1:5" ht="15" customHeight="1" x14ac:dyDescent="0.25">
      <c r="A134" s="127">
        <v>42522</v>
      </c>
      <c r="B134" s="82">
        <f>340+57+40</f>
        <v>437</v>
      </c>
      <c r="C134" s="132" t="s">
        <v>51</v>
      </c>
      <c r="D134" s="126" t="s">
        <v>52</v>
      </c>
      <c r="E134" s="81"/>
    </row>
    <row r="135" spans="1:5" ht="15" customHeight="1" x14ac:dyDescent="0.25">
      <c r="A135" s="127">
        <v>42528</v>
      </c>
      <c r="B135" s="82">
        <v>202</v>
      </c>
      <c r="C135" s="132" t="s">
        <v>51</v>
      </c>
      <c r="D135" s="126" t="s">
        <v>52</v>
      </c>
      <c r="E135" s="81"/>
    </row>
    <row r="136" spans="1:5" ht="15" customHeight="1" x14ac:dyDescent="0.25">
      <c r="A136" s="127">
        <v>42542</v>
      </c>
      <c r="B136" s="82">
        <f>282+57</f>
        <v>339</v>
      </c>
      <c r="C136" s="105" t="s">
        <v>51</v>
      </c>
      <c r="D136" s="126" t="s">
        <v>52</v>
      </c>
      <c r="E136" s="81" t="s">
        <v>22</v>
      </c>
    </row>
    <row r="137" spans="1:5" s="77" customFormat="1" ht="15" customHeight="1" x14ac:dyDescent="0.25">
      <c r="A137" s="43" t="s">
        <v>26</v>
      </c>
      <c r="B137" s="44">
        <f>SUM(B76:B136)</f>
        <v>9133.1173913043476</v>
      </c>
      <c r="D137" s="75"/>
      <c r="E137" s="81"/>
    </row>
    <row r="138" spans="1:5" s="77" customFormat="1" ht="15" customHeight="1" x14ac:dyDescent="0.25">
      <c r="A138" s="83" t="s">
        <v>27</v>
      </c>
      <c r="B138" s="84"/>
      <c r="C138" s="29"/>
      <c r="D138" s="85"/>
      <c r="E138" s="85"/>
    </row>
    <row r="139" spans="1:5" s="77" customFormat="1" ht="15" customHeight="1" x14ac:dyDescent="0.25">
      <c r="A139" s="86" t="s">
        <v>56</v>
      </c>
      <c r="B139" s="87">
        <f>SUM(B9+B16+B73+B137)</f>
        <v>10658.607391304347</v>
      </c>
      <c r="C139" s="88"/>
      <c r="D139" s="88"/>
      <c r="E139" s="88"/>
    </row>
    <row r="140" spans="1:5" ht="15" customHeight="1" x14ac:dyDescent="0.25">
      <c r="B140" s="90"/>
    </row>
    <row r="142" spans="1:5" ht="15" customHeight="1" x14ac:dyDescent="0.25">
      <c r="C142" s="42"/>
    </row>
    <row r="143" spans="1:5" ht="15" customHeight="1" x14ac:dyDescent="0.25">
      <c r="C143" s="42"/>
    </row>
    <row r="144" spans="1:5" ht="15" customHeight="1" x14ac:dyDescent="0.25">
      <c r="C144" s="42"/>
    </row>
    <row r="145" spans="3:3" ht="15" customHeight="1" x14ac:dyDescent="0.25">
      <c r="C145" s="42"/>
    </row>
    <row r="146" spans="3:3" ht="15" customHeight="1" x14ac:dyDescent="0.25">
      <c r="C146" s="42"/>
    </row>
    <row r="147" spans="3:3" ht="15" customHeight="1" x14ac:dyDescent="0.25">
      <c r="C147" s="42"/>
    </row>
    <row r="148" spans="3:3" ht="15" customHeight="1" x14ac:dyDescent="0.25">
      <c r="C148" s="42"/>
    </row>
  </sheetData>
  <sortState ref="A19:E72">
    <sortCondition ref="A19:A72"/>
  </sortState>
  <mergeCells count="8">
    <mergeCell ref="A1:E1"/>
    <mergeCell ref="B17:C17"/>
    <mergeCell ref="B74:C74"/>
    <mergeCell ref="B3:C3"/>
    <mergeCell ref="B10:C10"/>
    <mergeCell ref="C2:E2"/>
    <mergeCell ref="A14:E14"/>
    <mergeCell ref="A7:E7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opLeftCell="A46" workbookViewId="0">
      <selection activeCell="C80" sqref="C80"/>
    </sheetView>
  </sheetViews>
  <sheetFormatPr defaultColWidth="0" defaultRowHeight="15" customHeight="1" x14ac:dyDescent="0.25"/>
  <cols>
    <col min="1" max="1" width="23.5703125" style="89" customWidth="1"/>
    <col min="2" max="2" width="25.7109375" style="82" customWidth="1"/>
    <col min="3" max="3" width="47.28515625" style="75" bestFit="1" customWidth="1"/>
    <col min="4" max="4" width="33.85546875" style="75" bestFit="1" customWidth="1"/>
    <col min="5" max="5" width="30.7109375" style="75" customWidth="1"/>
    <col min="6" max="16384" width="0" style="77" hidden="1"/>
  </cols>
  <sheetData>
    <row r="1" spans="1:5" s="91" customFormat="1" ht="30" customHeight="1" x14ac:dyDescent="0.3">
      <c r="A1" s="166" t="s">
        <v>54</v>
      </c>
      <c r="B1" s="166"/>
      <c r="C1" s="166"/>
      <c r="D1" s="166"/>
      <c r="E1" s="166"/>
    </row>
    <row r="2" spans="1:5" s="92" customFormat="1" ht="24.95" customHeight="1" x14ac:dyDescent="0.25">
      <c r="A2" s="167" t="s">
        <v>33</v>
      </c>
      <c r="B2" s="167"/>
      <c r="C2" s="168" t="s">
        <v>34</v>
      </c>
      <c r="D2" s="169"/>
      <c r="E2" s="170"/>
    </row>
    <row r="3" spans="1:5" s="106" customFormat="1" ht="15" customHeight="1" x14ac:dyDescent="0.25">
      <c r="A3" s="108" t="s">
        <v>4</v>
      </c>
      <c r="B3" s="158" t="s">
        <v>28</v>
      </c>
      <c r="C3" s="158"/>
    </row>
    <row r="4" spans="1:5" s="93" customFormat="1" ht="15" customHeight="1" x14ac:dyDescent="0.25">
      <c r="A4" s="34" t="s">
        <v>0</v>
      </c>
      <c r="B4" s="35" t="s">
        <v>56</v>
      </c>
      <c r="C4" s="88" t="s">
        <v>128</v>
      </c>
      <c r="D4" s="117" t="s">
        <v>5</v>
      </c>
      <c r="E4" s="88" t="s">
        <v>1</v>
      </c>
    </row>
    <row r="5" spans="1:5" s="78" customFormat="1" ht="15" customHeight="1" x14ac:dyDescent="0.25">
      <c r="A5" s="109">
        <v>42375</v>
      </c>
      <c r="B5" s="136">
        <v>26.5</v>
      </c>
      <c r="C5" s="55" t="s">
        <v>77</v>
      </c>
      <c r="D5" s="59" t="s">
        <v>139</v>
      </c>
      <c r="E5" s="55" t="s">
        <v>21</v>
      </c>
    </row>
    <row r="6" spans="1:5" s="78" customFormat="1" ht="15" customHeight="1" x14ac:dyDescent="0.25">
      <c r="A6" s="110">
        <v>42381</v>
      </c>
      <c r="B6" s="136">
        <v>10.7</v>
      </c>
      <c r="C6" s="55" t="s">
        <v>78</v>
      </c>
      <c r="D6" s="59" t="s">
        <v>139</v>
      </c>
      <c r="E6" s="55" t="s">
        <v>21</v>
      </c>
    </row>
    <row r="7" spans="1:5" s="78" customFormat="1" ht="15" customHeight="1" x14ac:dyDescent="0.25">
      <c r="A7" s="110">
        <v>42382</v>
      </c>
      <c r="B7" s="136">
        <v>7</v>
      </c>
      <c r="C7" s="55" t="s">
        <v>79</v>
      </c>
      <c r="D7" s="59" t="s">
        <v>139</v>
      </c>
      <c r="E7" s="55" t="s">
        <v>21</v>
      </c>
    </row>
    <row r="8" spans="1:5" s="38" customFormat="1" ht="15" customHeight="1" x14ac:dyDescent="0.25">
      <c r="A8" s="58">
        <v>42383</v>
      </c>
      <c r="B8" s="136">
        <v>8.1999999999999993</v>
      </c>
      <c r="C8" s="59" t="s">
        <v>140</v>
      </c>
      <c r="D8" s="59" t="s">
        <v>139</v>
      </c>
      <c r="E8" s="59" t="s">
        <v>21</v>
      </c>
    </row>
    <row r="9" spans="1:5" s="78" customFormat="1" ht="15" customHeight="1" x14ac:dyDescent="0.25">
      <c r="A9" s="58">
        <v>42389</v>
      </c>
      <c r="B9" s="136">
        <v>16</v>
      </c>
      <c r="C9" s="59" t="s">
        <v>80</v>
      </c>
      <c r="D9" s="59" t="s">
        <v>139</v>
      </c>
      <c r="E9" s="59" t="s">
        <v>21</v>
      </c>
    </row>
    <row r="10" spans="1:5" s="78" customFormat="1" ht="15" customHeight="1" x14ac:dyDescent="0.25">
      <c r="A10" s="110">
        <v>42389</v>
      </c>
      <c r="B10" s="136">
        <v>8</v>
      </c>
      <c r="C10" s="55" t="s">
        <v>80</v>
      </c>
      <c r="D10" s="59" t="s">
        <v>139</v>
      </c>
      <c r="E10" s="55" t="s">
        <v>21</v>
      </c>
    </row>
    <row r="11" spans="1:5" s="78" customFormat="1" ht="15" customHeight="1" x14ac:dyDescent="0.25">
      <c r="A11" s="110">
        <v>42390</v>
      </c>
      <c r="B11" s="136">
        <v>12.5</v>
      </c>
      <c r="C11" s="55" t="s">
        <v>80</v>
      </c>
      <c r="D11" s="59" t="s">
        <v>139</v>
      </c>
      <c r="E11" s="55" t="s">
        <v>21</v>
      </c>
    </row>
    <row r="12" spans="1:5" s="78" customFormat="1" ht="15" customHeight="1" x14ac:dyDescent="0.25">
      <c r="A12" s="110">
        <v>42398</v>
      </c>
      <c r="B12" s="136">
        <v>4.4000000000000004</v>
      </c>
      <c r="C12" s="55" t="s">
        <v>78</v>
      </c>
      <c r="D12" s="59" t="s">
        <v>139</v>
      </c>
      <c r="E12" s="55" t="s">
        <v>21</v>
      </c>
    </row>
    <row r="13" spans="1:5" s="78" customFormat="1" ht="15" customHeight="1" x14ac:dyDescent="0.25">
      <c r="A13" s="110">
        <v>42398</v>
      </c>
      <c r="B13" s="136">
        <v>4.4000000000000004</v>
      </c>
      <c r="C13" s="55" t="s">
        <v>78</v>
      </c>
      <c r="D13" s="59" t="s">
        <v>139</v>
      </c>
      <c r="E13" s="55" t="s">
        <v>21</v>
      </c>
    </row>
    <row r="14" spans="1:5" s="78" customFormat="1" ht="15" customHeight="1" x14ac:dyDescent="0.25">
      <c r="A14" s="110">
        <v>42398</v>
      </c>
      <c r="B14" s="136">
        <v>28.5</v>
      </c>
      <c r="C14" s="55" t="s">
        <v>81</v>
      </c>
      <c r="D14" s="59" t="s">
        <v>139</v>
      </c>
      <c r="E14" s="55" t="s">
        <v>21</v>
      </c>
    </row>
    <row r="15" spans="1:5" s="78" customFormat="1" ht="15" customHeight="1" x14ac:dyDescent="0.25">
      <c r="A15" s="110">
        <v>42398</v>
      </c>
      <c r="B15" s="136">
        <v>7.6</v>
      </c>
      <c r="C15" s="55" t="s">
        <v>82</v>
      </c>
      <c r="D15" s="59" t="s">
        <v>139</v>
      </c>
      <c r="E15" s="55" t="s">
        <v>21</v>
      </c>
    </row>
    <row r="16" spans="1:5" s="78" customFormat="1" ht="15" customHeight="1" x14ac:dyDescent="0.25">
      <c r="A16" s="64">
        <v>42404</v>
      </c>
      <c r="B16" s="96">
        <v>18.5</v>
      </c>
      <c r="C16" s="65" t="s">
        <v>90</v>
      </c>
      <c r="D16" s="59" t="s">
        <v>139</v>
      </c>
      <c r="E16" s="65" t="s">
        <v>23</v>
      </c>
    </row>
    <row r="17" spans="1:5" s="78" customFormat="1" ht="15" customHeight="1" x14ac:dyDescent="0.25">
      <c r="A17" s="64">
        <v>42405</v>
      </c>
      <c r="B17" s="96">
        <v>8.5</v>
      </c>
      <c r="C17" s="65" t="s">
        <v>89</v>
      </c>
      <c r="D17" s="59" t="s">
        <v>139</v>
      </c>
      <c r="E17" s="55" t="s">
        <v>21</v>
      </c>
    </row>
    <row r="18" spans="1:5" s="78" customFormat="1" ht="15" customHeight="1" x14ac:dyDescent="0.25">
      <c r="A18" s="64">
        <v>42409</v>
      </c>
      <c r="B18" s="96">
        <v>12.4</v>
      </c>
      <c r="C18" s="65" t="s">
        <v>88</v>
      </c>
      <c r="D18" s="59" t="s">
        <v>139</v>
      </c>
      <c r="E18" s="55" t="s">
        <v>21</v>
      </c>
    </row>
    <row r="19" spans="1:5" s="78" customFormat="1" ht="15" customHeight="1" x14ac:dyDescent="0.25">
      <c r="A19" s="112">
        <v>42417</v>
      </c>
      <c r="B19" s="95">
        <v>8.5</v>
      </c>
      <c r="C19" s="66" t="s">
        <v>112</v>
      </c>
      <c r="D19" s="59" t="s">
        <v>139</v>
      </c>
      <c r="E19" s="94" t="s">
        <v>22</v>
      </c>
    </row>
    <row r="20" spans="1:5" s="78" customFormat="1" ht="15" customHeight="1" x14ac:dyDescent="0.25">
      <c r="A20" s="112">
        <v>42417</v>
      </c>
      <c r="B20" s="95">
        <v>9</v>
      </c>
      <c r="C20" s="66" t="s">
        <v>86</v>
      </c>
      <c r="D20" s="59" t="s">
        <v>139</v>
      </c>
      <c r="E20" s="94" t="s">
        <v>22</v>
      </c>
    </row>
    <row r="21" spans="1:5" s="78" customFormat="1" ht="15" customHeight="1" x14ac:dyDescent="0.25">
      <c r="A21" s="112">
        <v>42417</v>
      </c>
      <c r="B21" s="95">
        <v>18.5</v>
      </c>
      <c r="C21" s="66" t="s">
        <v>87</v>
      </c>
      <c r="D21" s="59" t="s">
        <v>139</v>
      </c>
      <c r="E21" s="94" t="s">
        <v>22</v>
      </c>
    </row>
    <row r="22" spans="1:5" s="78" customFormat="1" ht="15" customHeight="1" x14ac:dyDescent="0.25">
      <c r="A22" s="112">
        <v>42417</v>
      </c>
      <c r="B22" s="95">
        <v>7.8</v>
      </c>
      <c r="C22" s="66" t="s">
        <v>83</v>
      </c>
      <c r="D22" s="59" t="s">
        <v>139</v>
      </c>
      <c r="E22" s="94" t="s">
        <v>22</v>
      </c>
    </row>
    <row r="23" spans="1:5" s="78" customFormat="1" ht="15" customHeight="1" x14ac:dyDescent="0.25">
      <c r="A23" s="64">
        <v>42417</v>
      </c>
      <c r="B23" s="96">
        <v>9.6</v>
      </c>
      <c r="C23" s="65" t="s">
        <v>83</v>
      </c>
      <c r="D23" s="59" t="s">
        <v>139</v>
      </c>
      <c r="E23" s="94" t="s">
        <v>22</v>
      </c>
    </row>
    <row r="24" spans="1:5" s="78" customFormat="1" ht="15" customHeight="1" x14ac:dyDescent="0.25">
      <c r="A24" s="61">
        <v>42424</v>
      </c>
      <c r="B24" s="143">
        <v>30.4</v>
      </c>
      <c r="C24" s="63" t="s">
        <v>83</v>
      </c>
      <c r="D24" s="59" t="s">
        <v>139</v>
      </c>
      <c r="E24" s="94" t="s">
        <v>22</v>
      </c>
    </row>
    <row r="25" spans="1:5" s="78" customFormat="1" ht="15" customHeight="1" x14ac:dyDescent="0.25">
      <c r="A25" s="111">
        <v>42425</v>
      </c>
      <c r="B25" s="142">
        <v>34.5</v>
      </c>
      <c r="C25" s="94" t="s">
        <v>83</v>
      </c>
      <c r="D25" s="59" t="s">
        <v>139</v>
      </c>
      <c r="E25" s="94" t="s">
        <v>22</v>
      </c>
    </row>
    <row r="26" spans="1:5" s="78" customFormat="1" ht="15" customHeight="1" x14ac:dyDescent="0.25">
      <c r="A26" s="111">
        <v>42425</v>
      </c>
      <c r="B26" s="142">
        <v>25.3</v>
      </c>
      <c r="C26" s="94" t="s">
        <v>84</v>
      </c>
      <c r="D26" s="59" t="s">
        <v>139</v>
      </c>
      <c r="E26" s="94" t="s">
        <v>22</v>
      </c>
    </row>
    <row r="27" spans="1:5" s="97" customFormat="1" ht="15" customHeight="1" x14ac:dyDescent="0.25">
      <c r="A27" s="111">
        <v>42425</v>
      </c>
      <c r="B27" s="142">
        <v>15</v>
      </c>
      <c r="C27" s="94" t="s">
        <v>85</v>
      </c>
      <c r="D27" s="59" t="s">
        <v>139</v>
      </c>
      <c r="E27" s="94" t="s">
        <v>22</v>
      </c>
    </row>
    <row r="28" spans="1:5" ht="15" customHeight="1" x14ac:dyDescent="0.25">
      <c r="A28" s="67">
        <v>42431</v>
      </c>
      <c r="B28" s="138">
        <v>9.3000000000000007</v>
      </c>
      <c r="C28" s="68" t="s">
        <v>91</v>
      </c>
      <c r="D28" s="59" t="s">
        <v>139</v>
      </c>
      <c r="E28" s="55" t="s">
        <v>21</v>
      </c>
    </row>
    <row r="29" spans="1:5" ht="15" customHeight="1" x14ac:dyDescent="0.25">
      <c r="A29" s="67">
        <v>42431</v>
      </c>
      <c r="B29" s="138">
        <v>4.5999999999999996</v>
      </c>
      <c r="C29" s="68" t="s">
        <v>92</v>
      </c>
      <c r="D29" s="59" t="s">
        <v>139</v>
      </c>
      <c r="E29" s="55" t="s">
        <v>21</v>
      </c>
    </row>
    <row r="30" spans="1:5" ht="15" customHeight="1" x14ac:dyDescent="0.25">
      <c r="A30" s="113">
        <v>42437</v>
      </c>
      <c r="B30" s="144">
        <v>22</v>
      </c>
      <c r="C30" s="98" t="s">
        <v>93</v>
      </c>
      <c r="D30" s="59" t="s">
        <v>139</v>
      </c>
      <c r="E30" s="94" t="s">
        <v>22</v>
      </c>
    </row>
    <row r="31" spans="1:5" ht="15" customHeight="1" x14ac:dyDescent="0.25">
      <c r="A31" s="113">
        <v>42438</v>
      </c>
      <c r="B31" s="144">
        <v>7.5</v>
      </c>
      <c r="C31" s="98" t="s">
        <v>90</v>
      </c>
      <c r="D31" s="59" t="s">
        <v>139</v>
      </c>
      <c r="E31" s="65" t="s">
        <v>23</v>
      </c>
    </row>
    <row r="32" spans="1:5" ht="15" customHeight="1" x14ac:dyDescent="0.25">
      <c r="A32" s="113">
        <v>42438</v>
      </c>
      <c r="B32" s="144">
        <v>3</v>
      </c>
      <c r="C32" s="98" t="s">
        <v>94</v>
      </c>
      <c r="D32" s="59" t="s">
        <v>139</v>
      </c>
      <c r="E32" s="65" t="s">
        <v>23</v>
      </c>
    </row>
    <row r="33" spans="1:5" s="97" customFormat="1" ht="15" customHeight="1" x14ac:dyDescent="0.25">
      <c r="A33" s="113">
        <v>42438</v>
      </c>
      <c r="B33" s="144">
        <v>18</v>
      </c>
      <c r="C33" s="98" t="s">
        <v>90</v>
      </c>
      <c r="D33" s="59" t="s">
        <v>139</v>
      </c>
      <c r="E33" s="65" t="s">
        <v>23</v>
      </c>
    </row>
    <row r="34" spans="1:5" ht="15" customHeight="1" x14ac:dyDescent="0.25">
      <c r="A34" s="113">
        <v>42439</v>
      </c>
      <c r="B34" s="144">
        <v>44</v>
      </c>
      <c r="C34" s="98" t="s">
        <v>95</v>
      </c>
      <c r="D34" s="59" t="s">
        <v>139</v>
      </c>
      <c r="E34" s="98" t="s">
        <v>127</v>
      </c>
    </row>
    <row r="35" spans="1:5" ht="15" customHeight="1" x14ac:dyDescent="0.25">
      <c r="A35" s="113">
        <v>42443</v>
      </c>
      <c r="B35" s="144">
        <v>11.5</v>
      </c>
      <c r="C35" s="98" t="s">
        <v>79</v>
      </c>
      <c r="D35" s="59" t="s">
        <v>139</v>
      </c>
      <c r="E35" s="55" t="s">
        <v>21</v>
      </c>
    </row>
    <row r="36" spans="1:5" ht="15" customHeight="1" x14ac:dyDescent="0.25">
      <c r="A36" s="113">
        <v>42459</v>
      </c>
      <c r="B36" s="144">
        <v>9</v>
      </c>
      <c r="C36" s="98" t="s">
        <v>96</v>
      </c>
      <c r="D36" s="59" t="s">
        <v>139</v>
      </c>
      <c r="E36" s="55" t="s">
        <v>21</v>
      </c>
    </row>
    <row r="37" spans="1:5" s="99" customFormat="1" ht="15" customHeight="1" x14ac:dyDescent="0.25">
      <c r="A37" s="109">
        <v>42461</v>
      </c>
      <c r="B37" s="145">
        <v>8</v>
      </c>
      <c r="C37" s="74" t="s">
        <v>97</v>
      </c>
      <c r="D37" s="59" t="s">
        <v>139</v>
      </c>
      <c r="E37" s="55" t="s">
        <v>21</v>
      </c>
    </row>
    <row r="38" spans="1:5" s="99" customFormat="1" ht="15" customHeight="1" x14ac:dyDescent="0.25">
      <c r="A38" s="109">
        <v>42465</v>
      </c>
      <c r="B38" s="145">
        <v>8</v>
      </c>
      <c r="C38" s="74" t="s">
        <v>98</v>
      </c>
      <c r="D38" s="59" t="s">
        <v>139</v>
      </c>
      <c r="E38" s="55" t="s">
        <v>21</v>
      </c>
    </row>
    <row r="39" spans="1:5" s="99" customFormat="1" ht="15" customHeight="1" x14ac:dyDescent="0.25">
      <c r="A39" s="109">
        <v>42474</v>
      </c>
      <c r="B39" s="145">
        <v>4.5999999999999996</v>
      </c>
      <c r="C39" s="74" t="s">
        <v>75</v>
      </c>
      <c r="D39" s="59" t="s">
        <v>139</v>
      </c>
      <c r="E39" s="55" t="s">
        <v>21</v>
      </c>
    </row>
    <row r="40" spans="1:5" s="99" customFormat="1" ht="15" customHeight="1" x14ac:dyDescent="0.25">
      <c r="A40" s="109">
        <v>42475</v>
      </c>
      <c r="B40" s="145">
        <v>28.4</v>
      </c>
      <c r="C40" s="74" t="s">
        <v>99</v>
      </c>
      <c r="D40" s="59" t="s">
        <v>139</v>
      </c>
      <c r="E40" s="55" t="s">
        <v>21</v>
      </c>
    </row>
    <row r="41" spans="1:5" s="99" customFormat="1" ht="15" customHeight="1" x14ac:dyDescent="0.25">
      <c r="A41" s="109">
        <v>42482</v>
      </c>
      <c r="B41" s="145">
        <v>8</v>
      </c>
      <c r="C41" s="74" t="s">
        <v>101</v>
      </c>
      <c r="D41" s="59" t="s">
        <v>139</v>
      </c>
      <c r="E41" s="55" t="s">
        <v>21</v>
      </c>
    </row>
    <row r="42" spans="1:5" s="99" customFormat="1" ht="15" customHeight="1" x14ac:dyDescent="0.25">
      <c r="A42" s="109">
        <v>42487</v>
      </c>
      <c r="B42" s="145">
        <v>16.5</v>
      </c>
      <c r="C42" s="74" t="s">
        <v>102</v>
      </c>
      <c r="D42" s="59" t="s">
        <v>139</v>
      </c>
      <c r="E42" s="55" t="s">
        <v>21</v>
      </c>
    </row>
    <row r="43" spans="1:5" ht="15" customHeight="1" x14ac:dyDescent="0.25">
      <c r="A43" s="114">
        <v>42494</v>
      </c>
      <c r="B43" s="144">
        <v>8</v>
      </c>
      <c r="C43" s="100" t="s">
        <v>101</v>
      </c>
      <c r="D43" s="59" t="s">
        <v>139</v>
      </c>
      <c r="E43" s="55" t="s">
        <v>21</v>
      </c>
    </row>
    <row r="44" spans="1:5" ht="15" customHeight="1" x14ac:dyDescent="0.25">
      <c r="A44" s="114">
        <v>42495</v>
      </c>
      <c r="B44" s="144">
        <v>9.8000000000000007</v>
      </c>
      <c r="C44" s="100" t="s">
        <v>103</v>
      </c>
      <c r="D44" s="59" t="s">
        <v>139</v>
      </c>
      <c r="E44" s="55" t="s">
        <v>21</v>
      </c>
    </row>
    <row r="45" spans="1:5" s="38" customFormat="1" ht="15" customHeight="1" x14ac:dyDescent="0.25">
      <c r="A45" s="114">
        <v>42496</v>
      </c>
      <c r="B45" s="144">
        <v>8.5</v>
      </c>
      <c r="C45" s="100" t="s">
        <v>104</v>
      </c>
      <c r="D45" s="59" t="s">
        <v>139</v>
      </c>
      <c r="E45" s="94" t="s">
        <v>22</v>
      </c>
    </row>
    <row r="46" spans="1:5" s="38" customFormat="1" ht="15" customHeight="1" x14ac:dyDescent="0.25">
      <c r="A46" s="114">
        <v>42499</v>
      </c>
      <c r="B46" s="144">
        <v>8</v>
      </c>
      <c r="C46" s="100" t="s">
        <v>105</v>
      </c>
      <c r="D46" s="59" t="s">
        <v>139</v>
      </c>
      <c r="E46" s="55" t="s">
        <v>21</v>
      </c>
    </row>
    <row r="47" spans="1:5" s="38" customFormat="1" ht="15" customHeight="1" x14ac:dyDescent="0.25">
      <c r="A47" s="114">
        <v>42508</v>
      </c>
      <c r="B47" s="144">
        <v>4</v>
      </c>
      <c r="C47" s="100" t="s">
        <v>105</v>
      </c>
      <c r="D47" s="59" t="s">
        <v>139</v>
      </c>
      <c r="E47" s="55" t="s">
        <v>21</v>
      </c>
    </row>
    <row r="48" spans="1:5" s="38" customFormat="1" ht="15" customHeight="1" x14ac:dyDescent="0.25">
      <c r="A48" s="114">
        <v>42508</v>
      </c>
      <c r="B48" s="144">
        <v>24</v>
      </c>
      <c r="C48" s="100" t="s">
        <v>105</v>
      </c>
      <c r="D48" s="59" t="s">
        <v>139</v>
      </c>
      <c r="E48" s="55" t="s">
        <v>21</v>
      </c>
    </row>
    <row r="49" spans="1:5" s="38" customFormat="1" ht="15" customHeight="1" x14ac:dyDescent="0.25">
      <c r="A49" s="114">
        <v>42510</v>
      </c>
      <c r="B49" s="144">
        <v>18.5</v>
      </c>
      <c r="C49" s="100" t="s">
        <v>106</v>
      </c>
      <c r="D49" s="59" t="s">
        <v>139</v>
      </c>
      <c r="E49" s="55" t="s">
        <v>21</v>
      </c>
    </row>
    <row r="50" spans="1:5" s="38" customFormat="1" ht="15" customHeight="1" x14ac:dyDescent="0.25">
      <c r="A50" s="114">
        <v>42514</v>
      </c>
      <c r="B50" s="144">
        <v>17.899999999999999</v>
      </c>
      <c r="C50" s="100" t="s">
        <v>107</v>
      </c>
      <c r="D50" s="59" t="s">
        <v>139</v>
      </c>
      <c r="E50" s="100" t="s">
        <v>122</v>
      </c>
    </row>
    <row r="51" spans="1:5" s="38" customFormat="1" ht="15" customHeight="1" x14ac:dyDescent="0.25">
      <c r="A51" s="114">
        <v>42515</v>
      </c>
      <c r="B51" s="144">
        <v>8</v>
      </c>
      <c r="C51" s="100" t="s">
        <v>108</v>
      </c>
      <c r="D51" s="59" t="s">
        <v>139</v>
      </c>
      <c r="E51" s="55" t="s">
        <v>21</v>
      </c>
    </row>
    <row r="52" spans="1:5" s="38" customFormat="1" ht="15" customHeight="1" x14ac:dyDescent="0.25">
      <c r="A52" s="114">
        <v>42516</v>
      </c>
      <c r="B52" s="144">
        <v>9.4</v>
      </c>
      <c r="C52" s="100" t="s">
        <v>109</v>
      </c>
      <c r="D52" s="59" t="s">
        <v>139</v>
      </c>
      <c r="E52" s="94" t="s">
        <v>22</v>
      </c>
    </row>
    <row r="53" spans="1:5" s="38" customFormat="1" ht="15" customHeight="1" x14ac:dyDescent="0.25">
      <c r="A53" s="114">
        <v>42521</v>
      </c>
      <c r="B53" s="144">
        <v>12</v>
      </c>
      <c r="C53" s="100" t="s">
        <v>108</v>
      </c>
      <c r="D53" s="59" t="s">
        <v>139</v>
      </c>
      <c r="E53" s="55" t="s">
        <v>21</v>
      </c>
    </row>
    <row r="54" spans="1:5" ht="15" customHeight="1" x14ac:dyDescent="0.25">
      <c r="A54" s="114">
        <v>42528</v>
      </c>
      <c r="B54" s="146">
        <v>13</v>
      </c>
      <c r="C54" s="74" t="s">
        <v>97</v>
      </c>
      <c r="D54" s="59" t="s">
        <v>139</v>
      </c>
      <c r="E54" s="94" t="s">
        <v>22</v>
      </c>
    </row>
    <row r="55" spans="1:5" ht="15" customHeight="1" x14ac:dyDescent="0.25">
      <c r="A55" s="114">
        <v>42530</v>
      </c>
      <c r="B55" s="146">
        <v>21.84</v>
      </c>
      <c r="C55" s="74" t="s">
        <v>110</v>
      </c>
      <c r="D55" s="59" t="s">
        <v>139</v>
      </c>
      <c r="E55" s="74" t="s">
        <v>123</v>
      </c>
    </row>
    <row r="56" spans="1:5" ht="15" customHeight="1" x14ac:dyDescent="0.25">
      <c r="A56" s="114">
        <v>42535</v>
      </c>
      <c r="B56" s="146">
        <v>8.5</v>
      </c>
      <c r="C56" s="74" t="s">
        <v>111</v>
      </c>
      <c r="D56" s="59" t="s">
        <v>139</v>
      </c>
      <c r="E56" s="55" t="s">
        <v>21</v>
      </c>
    </row>
    <row r="57" spans="1:5" ht="15" customHeight="1" x14ac:dyDescent="0.25">
      <c r="A57" s="114">
        <v>42537</v>
      </c>
      <c r="B57" s="146">
        <v>26.46</v>
      </c>
      <c r="C57" s="74" t="s">
        <v>100</v>
      </c>
      <c r="D57" s="59" t="s">
        <v>139</v>
      </c>
      <c r="E57" s="74" t="s">
        <v>124</v>
      </c>
    </row>
    <row r="58" spans="1:5" ht="15" customHeight="1" x14ac:dyDescent="0.25">
      <c r="A58" s="114">
        <v>42541</v>
      </c>
      <c r="B58" s="146">
        <v>11.39</v>
      </c>
      <c r="C58" s="74" t="s">
        <v>101</v>
      </c>
      <c r="D58" s="59" t="s">
        <v>139</v>
      </c>
      <c r="E58" s="74" t="s">
        <v>125</v>
      </c>
    </row>
    <row r="59" spans="1:5" ht="15" customHeight="1" x14ac:dyDescent="0.25">
      <c r="A59" s="114">
        <v>42541</v>
      </c>
      <c r="B59" s="146">
        <v>7.55</v>
      </c>
      <c r="C59" s="74" t="s">
        <v>134</v>
      </c>
      <c r="D59" s="59" t="s">
        <v>139</v>
      </c>
      <c r="E59" s="74" t="s">
        <v>118</v>
      </c>
    </row>
    <row r="60" spans="1:5" ht="15" customHeight="1" x14ac:dyDescent="0.25">
      <c r="A60" s="114">
        <v>42544</v>
      </c>
      <c r="B60" s="146">
        <v>21.1</v>
      </c>
      <c r="C60" s="74" t="s">
        <v>74</v>
      </c>
      <c r="D60" s="59" t="s">
        <v>139</v>
      </c>
      <c r="E60" s="74" t="s">
        <v>126</v>
      </c>
    </row>
    <row r="61" spans="1:5" ht="15" customHeight="1" x14ac:dyDescent="0.25">
      <c r="A61" s="43" t="s">
        <v>26</v>
      </c>
      <c r="B61" s="140">
        <f>SUM(B5:B60)</f>
        <v>772.14</v>
      </c>
    </row>
    <row r="62" spans="1:5" ht="15" customHeight="1" x14ac:dyDescent="0.25">
      <c r="A62" s="108" t="s">
        <v>4</v>
      </c>
      <c r="B62" s="21" t="s">
        <v>20</v>
      </c>
      <c r="C62" s="21"/>
      <c r="D62" s="22"/>
      <c r="E62" s="22"/>
    </row>
    <row r="63" spans="1:5" ht="15" customHeight="1" x14ac:dyDescent="0.25">
      <c r="A63" s="34" t="s">
        <v>0</v>
      </c>
      <c r="B63" s="35" t="s">
        <v>143</v>
      </c>
      <c r="C63" s="88" t="s">
        <v>129</v>
      </c>
      <c r="D63" s="93" t="s">
        <v>5</v>
      </c>
      <c r="E63" s="93" t="s">
        <v>1</v>
      </c>
    </row>
    <row r="64" spans="1:5" ht="15" customHeight="1" x14ac:dyDescent="0.25">
      <c r="A64" s="45"/>
      <c r="B64" s="46"/>
      <c r="C64" s="33"/>
      <c r="D64" s="33"/>
      <c r="E64" s="33"/>
    </row>
    <row r="65" spans="1:5" ht="15" customHeight="1" x14ac:dyDescent="0.25">
      <c r="A65" s="171" t="s">
        <v>55</v>
      </c>
      <c r="B65" s="171"/>
      <c r="C65" s="171"/>
      <c r="D65" s="171"/>
      <c r="E65" s="171"/>
    </row>
    <row r="66" spans="1:5" ht="15" customHeight="1" x14ac:dyDescent="0.25">
      <c r="A66" s="115"/>
      <c r="B66" s="102"/>
      <c r="C66" s="103"/>
      <c r="D66" s="103"/>
      <c r="E66" s="103"/>
    </row>
    <row r="67" spans="1:5" ht="15" customHeight="1" x14ac:dyDescent="0.25">
      <c r="A67" s="43" t="s">
        <v>26</v>
      </c>
      <c r="B67" s="140">
        <f>SUM(A65)</f>
        <v>0</v>
      </c>
    </row>
    <row r="68" spans="1:5" ht="15" customHeight="1" x14ac:dyDescent="0.25">
      <c r="A68" s="107" t="s">
        <v>53</v>
      </c>
      <c r="B68" s="108"/>
      <c r="C68" s="108"/>
      <c r="D68" s="104"/>
      <c r="E68" s="104"/>
    </row>
    <row r="69" spans="1:5" ht="15" customHeight="1" x14ac:dyDescent="0.25">
      <c r="A69" s="116" t="s">
        <v>56</v>
      </c>
      <c r="B69" s="147">
        <f>SUM(B61+B67)</f>
        <v>772.14</v>
      </c>
      <c r="C69" s="88"/>
      <c r="D69" s="88"/>
      <c r="E69" s="88"/>
    </row>
    <row r="70" spans="1:5" ht="15" customHeight="1" x14ac:dyDescent="0.25">
      <c r="B70" s="105"/>
    </row>
  </sheetData>
  <sortState ref="A5:E60">
    <sortCondition ref="A5:A60"/>
  </sortState>
  <mergeCells count="5">
    <mergeCell ref="A1:E1"/>
    <mergeCell ref="A2:B2"/>
    <mergeCell ref="B3:C3"/>
    <mergeCell ref="C2:E2"/>
    <mergeCell ref="A65:E6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9"/>
  <sheetViews>
    <sheetView workbookViewId="0">
      <selection activeCell="C31" sqref="C31"/>
    </sheetView>
  </sheetViews>
  <sheetFormatPr defaultColWidth="0" defaultRowHeight="15" customHeight="1" x14ac:dyDescent="0.2"/>
  <cols>
    <col min="1" max="1" width="25.140625" style="25" bestFit="1" customWidth="1"/>
    <col min="2" max="2" width="23.140625" style="9" customWidth="1"/>
    <col min="3" max="3" width="72" style="6" customWidth="1"/>
    <col min="4" max="5" width="27.140625" style="6" customWidth="1"/>
    <col min="6" max="16384" width="0" style="7" hidden="1"/>
  </cols>
  <sheetData>
    <row r="1" spans="1:5" s="15" customFormat="1" ht="30" customHeight="1" x14ac:dyDescent="0.2">
      <c r="A1" s="173" t="s">
        <v>54</v>
      </c>
      <c r="B1" s="174"/>
      <c r="C1" s="174"/>
      <c r="D1" s="174"/>
      <c r="E1" s="174"/>
    </row>
    <row r="2" spans="1:5" s="11" customFormat="1" ht="24.95" customHeight="1" x14ac:dyDescent="0.25">
      <c r="A2" s="167" t="s">
        <v>33</v>
      </c>
      <c r="B2" s="175"/>
      <c r="C2" s="169" t="s">
        <v>32</v>
      </c>
      <c r="D2" s="169"/>
      <c r="E2" s="169"/>
    </row>
    <row r="3" spans="1:5" ht="15" customHeight="1" x14ac:dyDescent="0.25">
      <c r="A3" s="23" t="s">
        <v>6</v>
      </c>
      <c r="B3" s="158" t="s">
        <v>19</v>
      </c>
      <c r="C3" s="158"/>
      <c r="D3" s="20"/>
      <c r="E3" s="20"/>
    </row>
    <row r="4" spans="1:5" ht="15" customHeight="1" x14ac:dyDescent="0.25">
      <c r="A4" s="5" t="s">
        <v>0</v>
      </c>
      <c r="B4" s="4" t="s">
        <v>56</v>
      </c>
      <c r="C4" s="5" t="s">
        <v>129</v>
      </c>
      <c r="D4" s="16" t="s">
        <v>5</v>
      </c>
      <c r="E4" s="3" t="s">
        <v>7</v>
      </c>
    </row>
    <row r="5" spans="1:5" ht="15" customHeight="1" x14ac:dyDescent="0.25">
      <c r="A5" s="182">
        <v>42392</v>
      </c>
      <c r="B5" s="183">
        <v>210.51</v>
      </c>
      <c r="C5" s="184" t="s">
        <v>59</v>
      </c>
      <c r="D5" s="185" t="s">
        <v>130</v>
      </c>
      <c r="E5" s="185" t="s">
        <v>114</v>
      </c>
    </row>
    <row r="6" spans="1:5" ht="15" customHeight="1" x14ac:dyDescent="0.25">
      <c r="A6" s="182">
        <v>42392</v>
      </c>
      <c r="B6" s="183">
        <v>225.4</v>
      </c>
      <c r="C6" s="184" t="s">
        <v>60</v>
      </c>
      <c r="D6" s="185" t="s">
        <v>130</v>
      </c>
      <c r="E6" s="185" t="s">
        <v>21</v>
      </c>
    </row>
    <row r="7" spans="1:5" ht="15" customHeight="1" x14ac:dyDescent="0.25">
      <c r="A7" s="182">
        <v>42392</v>
      </c>
      <c r="B7" s="183">
        <v>225.4</v>
      </c>
      <c r="C7" s="184" t="s">
        <v>62</v>
      </c>
      <c r="D7" s="185" t="s">
        <v>130</v>
      </c>
      <c r="E7" s="185" t="s">
        <v>21</v>
      </c>
    </row>
    <row r="8" spans="1:5" ht="15" customHeight="1" x14ac:dyDescent="0.25">
      <c r="A8" s="182">
        <v>42392</v>
      </c>
      <c r="B8" s="183">
        <v>263.35000000000002</v>
      </c>
      <c r="C8" s="184" t="s">
        <v>149</v>
      </c>
      <c r="D8" s="185" t="s">
        <v>130</v>
      </c>
      <c r="E8" s="185" t="s">
        <v>21</v>
      </c>
    </row>
    <row r="9" spans="1:5" ht="15" customHeight="1" x14ac:dyDescent="0.25">
      <c r="A9" s="182">
        <v>42399</v>
      </c>
      <c r="B9" s="183">
        <v>50.58</v>
      </c>
      <c r="C9" s="184" t="s">
        <v>64</v>
      </c>
      <c r="D9" s="185" t="s">
        <v>130</v>
      </c>
      <c r="E9" s="185" t="s">
        <v>114</v>
      </c>
    </row>
    <row r="10" spans="1:5" ht="15" customHeight="1" x14ac:dyDescent="0.25">
      <c r="A10" s="182">
        <v>42401</v>
      </c>
      <c r="B10" s="183">
        <v>154.47</v>
      </c>
      <c r="C10" s="184" t="s">
        <v>131</v>
      </c>
      <c r="D10" s="185" t="s">
        <v>130</v>
      </c>
      <c r="E10" s="185" t="s">
        <v>114</v>
      </c>
    </row>
    <row r="11" spans="1:5" ht="15" customHeight="1" x14ac:dyDescent="0.25">
      <c r="A11" s="182">
        <v>42418</v>
      </c>
      <c r="B11" s="183">
        <v>18.84</v>
      </c>
      <c r="C11" s="184" t="s">
        <v>132</v>
      </c>
      <c r="D11" s="185" t="s">
        <v>130</v>
      </c>
      <c r="E11" s="185" t="s">
        <v>114</v>
      </c>
    </row>
    <row r="12" spans="1:5" ht="15" customHeight="1" x14ac:dyDescent="0.25">
      <c r="A12" s="182">
        <v>42452</v>
      </c>
      <c r="B12" s="183">
        <v>225.4</v>
      </c>
      <c r="C12" s="184" t="s">
        <v>61</v>
      </c>
      <c r="D12" s="185" t="s">
        <v>130</v>
      </c>
      <c r="E12" s="185" t="s">
        <v>21</v>
      </c>
    </row>
    <row r="13" spans="1:5" s="149" customFormat="1" ht="15" customHeight="1" x14ac:dyDescent="0.25">
      <c r="A13" s="43" t="s">
        <v>26</v>
      </c>
      <c r="B13" s="101">
        <f>SUM(B5:B12)</f>
        <v>1373.95</v>
      </c>
      <c r="C13" s="176"/>
      <c r="D13" s="176"/>
      <c r="E13" s="148"/>
    </row>
    <row r="14" spans="1:5" s="149" customFormat="1" ht="15" customHeight="1" x14ac:dyDescent="0.25">
      <c r="A14" s="135" t="s">
        <v>6</v>
      </c>
      <c r="B14" s="159" t="s">
        <v>18</v>
      </c>
      <c r="C14" s="159"/>
      <c r="D14" s="133"/>
      <c r="E14" s="22"/>
    </row>
    <row r="15" spans="1:5" s="149" customFormat="1" ht="15" customHeight="1" x14ac:dyDescent="0.25">
      <c r="A15" s="34" t="s">
        <v>0</v>
      </c>
      <c r="B15" s="35" t="s">
        <v>56</v>
      </c>
      <c r="C15" s="34" t="s">
        <v>128</v>
      </c>
      <c r="D15" s="93" t="s">
        <v>5</v>
      </c>
      <c r="E15" s="134"/>
    </row>
    <row r="16" spans="1:5" s="149" customFormat="1" ht="15" customHeight="1" x14ac:dyDescent="0.25">
      <c r="A16" s="150">
        <v>42400</v>
      </c>
      <c r="B16" s="155">
        <v>64.95</v>
      </c>
      <c r="C16" s="151" t="s">
        <v>35</v>
      </c>
      <c r="D16" s="152" t="s">
        <v>36</v>
      </c>
      <c r="E16" s="153"/>
    </row>
    <row r="17" spans="1:5" s="149" customFormat="1" ht="15" customHeight="1" x14ac:dyDescent="0.25">
      <c r="A17" s="109">
        <v>42429</v>
      </c>
      <c r="B17" s="156">
        <v>62.38</v>
      </c>
      <c r="C17" s="151" t="s">
        <v>35</v>
      </c>
      <c r="D17" s="154" t="s">
        <v>36</v>
      </c>
      <c r="E17" s="153"/>
    </row>
    <row r="18" spans="1:5" s="149" customFormat="1" ht="15" customHeight="1" x14ac:dyDescent="0.25">
      <c r="A18" s="43" t="s">
        <v>26</v>
      </c>
      <c r="B18" s="140">
        <f>SUM(B16:B17)</f>
        <v>127.33000000000001</v>
      </c>
      <c r="C18" s="176"/>
      <c r="D18" s="176"/>
      <c r="E18" s="148"/>
    </row>
    <row r="19" spans="1:5" s="149" customFormat="1" ht="15" customHeight="1" x14ac:dyDescent="0.25">
      <c r="A19" s="172" t="s">
        <v>17</v>
      </c>
      <c r="B19" s="172"/>
      <c r="C19" s="172"/>
      <c r="D19" s="19"/>
      <c r="E19" s="19"/>
    </row>
    <row r="20" spans="1:5" s="149" customFormat="1" ht="15" customHeight="1" x14ac:dyDescent="0.25">
      <c r="A20" s="116" t="s">
        <v>56</v>
      </c>
      <c r="B20" s="181">
        <f>SUM(B13+B18)</f>
        <v>1501.28</v>
      </c>
      <c r="C20" s="134"/>
      <c r="D20" s="134"/>
      <c r="E20" s="134"/>
    </row>
    <row r="21" spans="1:5" ht="15" customHeight="1" x14ac:dyDescent="0.25">
      <c r="A21" s="24"/>
      <c r="B21" s="8"/>
      <c r="C21" s="1"/>
      <c r="D21" s="1"/>
      <c r="E21" s="1"/>
    </row>
    <row r="22" spans="1:5" ht="15" customHeight="1" x14ac:dyDescent="0.25">
      <c r="A22" s="24"/>
      <c r="B22" s="8"/>
      <c r="C22" s="1"/>
      <c r="D22" s="1"/>
      <c r="E22" s="1"/>
    </row>
    <row r="23" spans="1:5" ht="15" customHeight="1" x14ac:dyDescent="0.25">
      <c r="A23" s="24"/>
      <c r="B23" s="8"/>
      <c r="C23" s="1"/>
      <c r="D23" s="1"/>
      <c r="E23" s="1"/>
    </row>
    <row r="24" spans="1:5" ht="15" customHeight="1" x14ac:dyDescent="0.25">
      <c r="A24" s="24"/>
      <c r="B24" s="8"/>
      <c r="C24" s="1"/>
      <c r="D24" s="1"/>
      <c r="E24" s="1"/>
    </row>
    <row r="25" spans="1:5" ht="15" customHeight="1" x14ac:dyDescent="0.25">
      <c r="A25" s="24"/>
      <c r="B25" s="8"/>
      <c r="C25" s="1"/>
      <c r="D25" s="1"/>
      <c r="E25" s="1"/>
    </row>
    <row r="26" spans="1:5" ht="15" customHeight="1" x14ac:dyDescent="0.25">
      <c r="A26" s="24"/>
      <c r="B26" s="8"/>
      <c r="C26" s="1"/>
      <c r="D26" s="1"/>
      <c r="E26" s="1"/>
    </row>
    <row r="27" spans="1:5" ht="15" customHeight="1" x14ac:dyDescent="0.25">
      <c r="A27" s="24"/>
      <c r="B27" s="8"/>
      <c r="C27" s="1"/>
      <c r="D27" s="1"/>
      <c r="E27" s="1"/>
    </row>
    <row r="28" spans="1:5" ht="15" customHeight="1" x14ac:dyDescent="0.25">
      <c r="A28" s="24"/>
      <c r="B28" s="8"/>
      <c r="C28" s="1"/>
      <c r="D28" s="1"/>
      <c r="E28" s="1"/>
    </row>
    <row r="29" spans="1:5" ht="15" customHeight="1" x14ac:dyDescent="0.25">
      <c r="A29" s="24"/>
      <c r="B29" s="8"/>
      <c r="C29" s="1"/>
      <c r="D29" s="1"/>
      <c r="E29" s="1"/>
    </row>
    <row r="30" spans="1:5" ht="15" customHeight="1" x14ac:dyDescent="0.25">
      <c r="A30" s="24"/>
      <c r="B30" s="8"/>
      <c r="C30" s="1"/>
      <c r="D30" s="1"/>
      <c r="E30" s="1"/>
    </row>
    <row r="31" spans="1:5" ht="15" customHeight="1" x14ac:dyDescent="0.25">
      <c r="A31" s="24"/>
      <c r="B31" s="8"/>
      <c r="C31" s="1"/>
      <c r="D31" s="1"/>
      <c r="E31" s="1"/>
    </row>
    <row r="32" spans="1:5" ht="15" customHeight="1" x14ac:dyDescent="0.25">
      <c r="A32" s="24"/>
      <c r="B32" s="8"/>
      <c r="C32" s="1"/>
      <c r="D32" s="1"/>
      <c r="E32" s="1"/>
    </row>
    <row r="33" spans="1:5" ht="15" customHeight="1" x14ac:dyDescent="0.25">
      <c r="A33" s="24"/>
      <c r="B33" s="8"/>
      <c r="C33" s="1"/>
      <c r="D33" s="1"/>
      <c r="E33" s="1"/>
    </row>
    <row r="34" spans="1:5" ht="15" customHeight="1" x14ac:dyDescent="0.25">
      <c r="A34" s="24"/>
      <c r="B34" s="8"/>
      <c r="C34" s="1"/>
      <c r="D34" s="1"/>
      <c r="E34" s="1"/>
    </row>
    <row r="169" spans="3:3" ht="15" customHeight="1" x14ac:dyDescent="0.25">
      <c r="C169" s="1"/>
    </row>
  </sheetData>
  <sortState ref="A5:E12">
    <sortCondition ref="A5:A12"/>
  </sortState>
  <mergeCells count="8">
    <mergeCell ref="A19:C19"/>
    <mergeCell ref="B14:C14"/>
    <mergeCell ref="A1:E1"/>
    <mergeCell ref="A2:B2"/>
    <mergeCell ref="B3:C3"/>
    <mergeCell ref="C2:E2"/>
    <mergeCell ref="C13:D13"/>
    <mergeCell ref="C18:D1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2"/>
  <sheetViews>
    <sheetView workbookViewId="0">
      <selection activeCell="C31" sqref="C31"/>
    </sheetView>
  </sheetViews>
  <sheetFormatPr defaultColWidth="0" defaultRowHeight="15" customHeight="1" x14ac:dyDescent="0.2"/>
  <cols>
    <col min="1" max="1" width="23.85546875" style="6" customWidth="1"/>
    <col min="2" max="2" width="30.28515625" style="6" customWidth="1"/>
    <col min="3" max="3" width="33.140625" style="6" customWidth="1"/>
    <col min="4" max="4" width="27.140625" style="6" customWidth="1"/>
    <col min="5" max="16384" width="0" style="7" hidden="1"/>
  </cols>
  <sheetData>
    <row r="1" spans="1:4" s="10" customFormat="1" ht="30" customHeight="1" x14ac:dyDescent="0.3">
      <c r="A1" s="179" t="s">
        <v>54</v>
      </c>
      <c r="B1" s="179"/>
      <c r="C1" s="179"/>
      <c r="D1" s="179"/>
    </row>
    <row r="2" spans="1:4" s="11" customFormat="1" ht="24.95" customHeight="1" x14ac:dyDescent="0.25">
      <c r="A2" s="167" t="s">
        <v>33</v>
      </c>
      <c r="B2" s="175"/>
      <c r="C2" s="169" t="s">
        <v>30</v>
      </c>
      <c r="D2" s="169"/>
    </row>
    <row r="3" spans="1:4" ht="15" customHeight="1" x14ac:dyDescent="0.25">
      <c r="A3" s="180" t="s">
        <v>16</v>
      </c>
      <c r="B3" s="180"/>
      <c r="C3" s="180"/>
      <c r="D3" s="180"/>
    </row>
    <row r="4" spans="1:4" s="12" customFormat="1" ht="15" customHeight="1" x14ac:dyDescent="0.2">
      <c r="A4" s="178" t="s">
        <v>8</v>
      </c>
      <c r="B4" s="178"/>
      <c r="C4" s="178"/>
      <c r="D4" s="178"/>
    </row>
    <row r="5" spans="1:4" ht="15" customHeight="1" x14ac:dyDescent="0.25">
      <c r="A5" s="17" t="s">
        <v>9</v>
      </c>
      <c r="B5" s="17"/>
      <c r="C5" s="17"/>
      <c r="D5" s="17"/>
    </row>
    <row r="6" spans="1:4" ht="15" customHeight="1" x14ac:dyDescent="0.25">
      <c r="A6" s="3" t="s">
        <v>0</v>
      </c>
      <c r="B6" s="3" t="s">
        <v>10</v>
      </c>
      <c r="C6" s="3" t="s">
        <v>11</v>
      </c>
      <c r="D6" s="3" t="s">
        <v>12</v>
      </c>
    </row>
    <row r="7" spans="1:4" ht="15" customHeight="1" x14ac:dyDescent="0.25">
      <c r="A7" s="1"/>
      <c r="B7" s="1"/>
      <c r="C7" s="1"/>
      <c r="D7" s="1"/>
    </row>
    <row r="8" spans="1:4" ht="15" customHeight="1" x14ac:dyDescent="0.25">
      <c r="A8" s="1"/>
      <c r="B8" s="177" t="s">
        <v>55</v>
      </c>
      <c r="C8" s="177"/>
      <c r="D8" s="1"/>
    </row>
    <row r="9" spans="1:4" ht="15" customHeight="1" x14ac:dyDescent="0.25">
      <c r="A9" s="1"/>
      <c r="B9" s="1"/>
      <c r="C9" s="1"/>
      <c r="D9" s="1"/>
    </row>
    <row r="10" spans="1:4" ht="15" customHeight="1" x14ac:dyDescent="0.25">
      <c r="A10" s="1"/>
      <c r="B10" s="1"/>
      <c r="C10" s="1"/>
      <c r="D10" s="1"/>
    </row>
    <row r="11" spans="1:4" ht="15" customHeight="1" x14ac:dyDescent="0.25">
      <c r="A11" s="1"/>
      <c r="B11" s="1"/>
      <c r="C11" s="1"/>
      <c r="D11" s="1"/>
    </row>
    <row r="12" spans="1:4" s="13" customFormat="1" ht="15" customHeight="1" x14ac:dyDescent="0.25">
      <c r="A12" s="17" t="s">
        <v>13</v>
      </c>
      <c r="B12" s="18"/>
      <c r="C12" s="18"/>
      <c r="D12" s="18"/>
    </row>
    <row r="13" spans="1:4" ht="15" customHeight="1" x14ac:dyDescent="0.25">
      <c r="A13" s="3" t="s">
        <v>0</v>
      </c>
      <c r="B13" s="3" t="s">
        <v>10</v>
      </c>
      <c r="C13" s="3" t="s">
        <v>14</v>
      </c>
      <c r="D13" s="3" t="s">
        <v>15</v>
      </c>
    </row>
    <row r="14" spans="1:4" ht="15" customHeight="1" x14ac:dyDescent="0.25">
      <c r="A14" s="1"/>
      <c r="B14" s="1"/>
      <c r="C14" s="1"/>
      <c r="D14" s="1"/>
    </row>
    <row r="15" spans="1:4" ht="15" customHeight="1" x14ac:dyDescent="0.25">
      <c r="A15" s="1"/>
      <c r="B15" s="177" t="s">
        <v>55</v>
      </c>
      <c r="C15" s="177"/>
      <c r="D15" s="1"/>
    </row>
    <row r="16" spans="1:4" ht="15" customHeight="1" x14ac:dyDescent="0.25">
      <c r="A16" s="1"/>
      <c r="B16" s="1"/>
      <c r="C16" s="1"/>
      <c r="D16" s="1"/>
    </row>
    <row r="17" spans="1:4" ht="15" customHeight="1" x14ac:dyDescent="0.25">
      <c r="A17" s="1"/>
      <c r="B17" s="1"/>
      <c r="C17" s="1"/>
      <c r="D17" s="1"/>
    </row>
    <row r="18" spans="1:4" ht="15" customHeight="1" x14ac:dyDescent="0.25">
      <c r="A18" s="14"/>
      <c r="B18" s="14"/>
      <c r="C18" s="14"/>
      <c r="D18" s="14"/>
    </row>
    <row r="172" spans="3:3" ht="15" customHeight="1" x14ac:dyDescent="0.25">
      <c r="C172" s="1"/>
    </row>
  </sheetData>
  <mergeCells count="7">
    <mergeCell ref="B15:C15"/>
    <mergeCell ref="A2:B2"/>
    <mergeCell ref="A4:D4"/>
    <mergeCell ref="A1:D1"/>
    <mergeCell ref="A3:D3"/>
    <mergeCell ref="B8:C8"/>
    <mergeCell ref="C2:D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  <vt:lpstr>Hospitality!Print_Titles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Alissa Vibert</cp:lastModifiedBy>
  <cp:lastPrinted>2014-06-25T01:16:22Z</cp:lastPrinted>
  <dcterms:created xsi:type="dcterms:W3CDTF">2010-10-17T20:59:02Z</dcterms:created>
  <dcterms:modified xsi:type="dcterms:W3CDTF">2016-08-15T03:57:37Z</dcterms:modified>
</cp:coreProperties>
</file>