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600" windowHeight="943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Gifts!$A$1:$D$20</definedName>
    <definedName name="_xlnm.Print_Area" localSheetId="1">Hospitality!$A$1:$E$32</definedName>
    <definedName name="_xlnm.Print_Area" localSheetId="2">Other!$A$1:$E$25</definedName>
    <definedName name="_xlnm.Print_Area" localSheetId="0">Travel!$A$1:$E$126</definedName>
    <definedName name="_xlnm.Print_Titles" localSheetId="1">Hospitality!$4:$4</definedName>
    <definedName name="_xlnm.Print_Titles" localSheetId="0">Travel!$32:$32</definedName>
  </definedNames>
  <calcPr calcId="145621"/>
</workbook>
</file>

<file path=xl/calcChain.xml><?xml version="1.0" encoding="utf-8"?>
<calcChain xmlns="http://schemas.openxmlformats.org/spreadsheetml/2006/main">
  <c r="B20" i="1" l="1"/>
  <c r="B11" i="1"/>
  <c r="B21" i="3"/>
  <c r="B12" i="3" l="1"/>
  <c r="B19" i="3" l="1"/>
  <c r="B30" i="2"/>
  <c r="B24" i="2"/>
  <c r="B32" i="2" s="1"/>
  <c r="B135" i="1" l="1"/>
  <c r="B47" i="1"/>
  <c r="B137" i="1" s="1"/>
</calcChain>
</file>

<file path=xl/sharedStrings.xml><?xml version="1.0" encoding="utf-8"?>
<sst xmlns="http://schemas.openxmlformats.org/spreadsheetml/2006/main" count="509" uniqueCount="182">
  <si>
    <t>Date</t>
  </si>
  <si>
    <t>Location/s</t>
  </si>
  <si>
    <t>International Travel</t>
  </si>
  <si>
    <t>Domestic Travel</t>
  </si>
  <si>
    <t>Hospitality provided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</si>
  <si>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</si>
  <si>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</si>
  <si>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</si>
  <si>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</si>
  <si>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</si>
  <si>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</si>
  <si>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</si>
  <si>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</si>
  <si>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</si>
  <si>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</si>
  <si>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</si>
  <si>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</si>
  <si>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Gifts &amp; Hospitality accepted (over $100 in estimated value)</t>
  </si>
  <si>
    <t>Total other expenses for the 6-monthly period</t>
  </si>
  <si>
    <t>Total hospitality expenses for the 6-monthly period</t>
  </si>
  <si>
    <t xml:space="preserve">Purpose 
(eg, attending conference on...) </t>
  </si>
  <si>
    <t>Nature 
(eg, hotel costs, travel, etc)</t>
  </si>
  <si>
    <t xml:space="preserve">Purpose 
(eg, visiting district offices ...) </t>
  </si>
  <si>
    <t>Name of organisation: NZ Artificial Limb Service</t>
  </si>
  <si>
    <t xml:space="preserve">“No items to disclose this reporting period” </t>
  </si>
  <si>
    <t>Non-Credit Card expenses</t>
  </si>
  <si>
    <t>Credit Card Expenses</t>
  </si>
  <si>
    <t>Non-Credit Card Expenses</t>
  </si>
  <si>
    <t xml:space="preserve">Purpose (e.g., hosting delegation from ...) </t>
  </si>
  <si>
    <t xml:space="preserve">Purpose 
(eg. visiting Limb Centres ...) </t>
  </si>
  <si>
    <t>Parking</t>
  </si>
  <si>
    <t>Wellington</t>
  </si>
  <si>
    <t>Kapiti</t>
  </si>
  <si>
    <t>Meeting with Auckland Centre Manager  -  Parking at Kapiti Airport</t>
  </si>
  <si>
    <t>Meeting with MSD</t>
  </si>
  <si>
    <t>Meeting With Auckland Centre Manager</t>
  </si>
  <si>
    <t>Air Flights Wgtn/Akld Return</t>
  </si>
  <si>
    <t>Auckland</t>
  </si>
  <si>
    <t>Meeting with Auckland Centre Manager</t>
  </si>
  <si>
    <t>Meeting with Hamilton Centre Manager</t>
  </si>
  <si>
    <t>Meeting with Christchurch Centre Manager</t>
  </si>
  <si>
    <t>Meeting with Dunedin Centre Manager</t>
  </si>
  <si>
    <t>Board Meeting</t>
  </si>
  <si>
    <t>Hamilton</t>
  </si>
  <si>
    <t>Christchurch</t>
  </si>
  <si>
    <t>Dunedin</t>
  </si>
  <si>
    <t>Air Flights Wgtn/Hmtn Return</t>
  </si>
  <si>
    <t>Air Flights Wgtn/Chch Return</t>
  </si>
  <si>
    <t>Air Flights Wgtn/Dune Return</t>
  </si>
  <si>
    <t>CHANGE TO Air Flights Wgtn/Chch Return</t>
  </si>
  <si>
    <t>CHANGE TO Air Flights Wgtn/Hmtn Return</t>
  </si>
  <si>
    <t>CHANGE TO Air Flights Wgtn/Akld Return</t>
  </si>
  <si>
    <t>Meeting with Orthotics</t>
  </si>
  <si>
    <t xml:space="preserve">Meeting with AFNZ President </t>
  </si>
  <si>
    <t>Meeting with Wellington Centre Manager</t>
  </si>
  <si>
    <t>Auckland Bioengineer Institute</t>
  </si>
  <si>
    <t>Meeting with Board Member</t>
  </si>
  <si>
    <t>Meeting with Disability Issues Minister</t>
  </si>
  <si>
    <t>Meeting - Orthotics Centre</t>
  </si>
  <si>
    <t>Meeting - Colin Baruch/GM Culture Metse</t>
  </si>
  <si>
    <t>Meeting  - Ross Durah/Health Alliance</t>
  </si>
  <si>
    <t>Meeting  - Health Alliance</t>
  </si>
  <si>
    <t>Meeting Diana Siew /Callaghan Innovation</t>
  </si>
  <si>
    <t>Meeting - Callaghan Innovation</t>
  </si>
  <si>
    <t>Meeting - Ben / Grey Lynn</t>
  </si>
  <si>
    <t>Meeting with Metservice &amp; GM People &amp; Culture</t>
  </si>
  <si>
    <t>Meeting - MSD/Doug Skow</t>
  </si>
  <si>
    <t xml:space="preserve">AFNZ Executive </t>
  </si>
  <si>
    <t xml:space="preserve">Strategy Meeting - Auckland </t>
  </si>
  <si>
    <t>Meeting - MSD</t>
  </si>
  <si>
    <t xml:space="preserve">Meeting - James Funnell </t>
  </si>
  <si>
    <t>Meeting - Diabetes NZ -  then MSD</t>
  </si>
  <si>
    <t>Meeting - Be Accessible</t>
  </si>
  <si>
    <t xml:space="preserve">MISSING VOUCHER </t>
  </si>
  <si>
    <t>Meeting - Christchurch Centre Manager</t>
  </si>
  <si>
    <t>WELLINGTON</t>
  </si>
  <si>
    <t>CHRISTCHURCH</t>
  </si>
  <si>
    <t xml:space="preserve">Purpose (eg. hosting delegation from ...) </t>
  </si>
  <si>
    <t xml:space="preserve">Nature (eg.Lunch - 3 people)
</t>
  </si>
  <si>
    <t>MOJO VOGEL - Meeting with ACC</t>
  </si>
  <si>
    <t>Coffee - 2 people</t>
  </si>
  <si>
    <t>HOSP</t>
  </si>
  <si>
    <t xml:space="preserve">RISTRETTO ESPRESSO - Meeting with NPM </t>
  </si>
  <si>
    <t>Lunch - 2 people</t>
  </si>
  <si>
    <t xml:space="preserve">MIDNIGHT ESPRESSO BAR - Meeting with VUW School of Design </t>
  </si>
  <si>
    <t>RUBIA - Meeting with NZOPA</t>
  </si>
  <si>
    <t>WHITCOULLS WLG 364 - Notebook</t>
  </si>
  <si>
    <t xml:space="preserve">WELLINGTON AIRPORT PARKING - Meeting with NPM </t>
  </si>
  <si>
    <t xml:space="preserve">WCC PARKING SERVICES - Meeting with VUW School of Design </t>
  </si>
  <si>
    <t>Stationery</t>
  </si>
  <si>
    <t>TUIHANA CAFE - Coffee with MediKids (Auckland)</t>
  </si>
  <si>
    <t>Coffee - 3 people</t>
  </si>
  <si>
    <t>AUCKLAND</t>
  </si>
  <si>
    <t>Breakfast - 1 person</t>
  </si>
  <si>
    <t xml:space="preserve">FORAGE CAFE - Lunch - NZOPA &amp; NZAOP </t>
  </si>
  <si>
    <t>MOUNT EDEN</t>
  </si>
  <si>
    <t>VINYL LIMITED - Coffee with Callaghan Innovative</t>
  </si>
  <si>
    <t>WARKWORTH</t>
  </si>
  <si>
    <t xml:space="preserve">ARABICA CAFE -  Coffee with SHI Global </t>
  </si>
  <si>
    <t>WCC PARKING SERVICES - Parking - (Coffee with Mervyn Monk)</t>
  </si>
  <si>
    <t>AIR NZ KORU &amp; AIRPOINTS -  AIR NZ KORU CLUB 2015</t>
  </si>
  <si>
    <t xml:space="preserve">NZTA TOLLING -  Northern Gateway Road Toll </t>
  </si>
  <si>
    <t>Road Toll</t>
  </si>
  <si>
    <t>Orbit Travel</t>
  </si>
  <si>
    <t>Lyon, France</t>
  </si>
  <si>
    <t>Sean Gray/ISPO Conf - Bristol-Lyon Exupery Apt</t>
  </si>
  <si>
    <t>2 Degrees - International Roaming</t>
  </si>
  <si>
    <t xml:space="preserve">Telephone/Computer </t>
  </si>
  <si>
    <t>MedTechCore Conference</t>
  </si>
  <si>
    <t>Flights</t>
  </si>
  <si>
    <t>Expense Claim - Sean Gray/ISPO Conf - Harvey World Travel - Flights</t>
  </si>
  <si>
    <t>Air NZ Flight</t>
  </si>
  <si>
    <t>Sydney</t>
  </si>
  <si>
    <t>Expense Claim - Select committee/ Sydney</t>
  </si>
  <si>
    <t>Attendance at Amputee Federation Conference, Te Papa</t>
  </si>
  <si>
    <t>Lunch - Sat/Sun &amp; Dinner Sat</t>
  </si>
  <si>
    <t>Sub-total:</t>
  </si>
  <si>
    <t xml:space="preserve">Meeting with FGI </t>
  </si>
  <si>
    <t>Meeting John Ealand/Amputee Federation</t>
  </si>
  <si>
    <t xml:space="preserve">Meeting - ACC </t>
  </si>
  <si>
    <t>Amount (NZ$ incl GST)</t>
  </si>
  <si>
    <t>Total travel expenses for the 6-monthly period</t>
  </si>
  <si>
    <t xml:space="preserve">Credit Card Expenses </t>
  </si>
  <si>
    <t>WCC PARKING SERVICES - Meeting with Jackson Stone</t>
  </si>
  <si>
    <t>WCC PARKING SERVICES - Meeting with NZ Orthopaedic Assoc.</t>
  </si>
  <si>
    <t>WELLINGTON INTERNATI - Airport Parking - Meeting with Hamilton Centre Manager</t>
  </si>
  <si>
    <t>WCC PARKING SERVICES - AOG Breakfast</t>
  </si>
  <si>
    <t>WCC PARKING SERVICES - Parking - Meeting with Research NZ</t>
  </si>
  <si>
    <t>WELLINGTON INTERNATI - Airport Parking - Meeting with Amputee Federation National Executive</t>
  </si>
  <si>
    <t>WILSON PARKING - Parking - Langham Hotel/ Health Care Congress</t>
  </si>
  <si>
    <t>EIGHT RESTAURANT - Breakfast at Health Care Congress</t>
  </si>
  <si>
    <t>Emergency Travel Expenditure</t>
  </si>
  <si>
    <t>SOHO COFFEE SHOP AS - Breakfast on route to Lyon</t>
  </si>
  <si>
    <t>BRISTOL</t>
  </si>
  <si>
    <t>CFTA RHONE      4298414 - Rhonexpress train from Airport to Lyon</t>
  </si>
  <si>
    <t>LYON</t>
  </si>
  <si>
    <t>JCDECAUX VELOV  4918017 -  Reimbursed to NZALS - deposited 14/07/2015</t>
  </si>
  <si>
    <t>CFTA RHONE      4298414 - Rhonexpress train from Lyon to Airport</t>
  </si>
  <si>
    <t xml:space="preserve">SHAKY ISLES - Breakfast on route to Lyon </t>
  </si>
  <si>
    <t>($25.79 reimbursed to NZALS 14/07/2015)</t>
  </si>
  <si>
    <t>LOWER HUTT</t>
  </si>
  <si>
    <t>SULTANS KITCHEN - Meeting with Hamilton Centre Manager</t>
  </si>
  <si>
    <t>Dinner - 3 people</t>
  </si>
  <si>
    <t>HAMILTON</t>
  </si>
  <si>
    <t>THE LANGHAM AUCKLAND - Meeting with Victoria University</t>
  </si>
  <si>
    <t>WWW.SHOP.EMERALDIN - Purchase of Journal Article re Service Marketing</t>
  </si>
  <si>
    <t>General Expense</t>
  </si>
  <si>
    <t>Bank Fees</t>
  </si>
  <si>
    <t>Quarterly Account Fee</t>
  </si>
  <si>
    <t>WCC PARKING SERVICES - Parking - meeting with ACC</t>
  </si>
  <si>
    <t>AMORA HOTEL WELLINGTON - Amputee Federation Conference</t>
  </si>
  <si>
    <t>Coffee - 1 person</t>
  </si>
  <si>
    <t>CAFFE L'AFFARE - Meeting with HSS Ltd</t>
  </si>
  <si>
    <t>MOJO VOGEL - Meeting with ACC &amp; Claro</t>
  </si>
  <si>
    <r>
      <t xml:space="preserve">Name of CEO: </t>
    </r>
    <r>
      <rPr>
        <b/>
        <i/>
        <sz val="12"/>
        <color indexed="8"/>
        <rFont val="Calibri"/>
        <family val="2"/>
        <scheme val="minor"/>
      </rPr>
      <t>Mervyn Monk / Sean Gray</t>
    </r>
  </si>
  <si>
    <t>Meeting with MSD - Property Strategy</t>
  </si>
  <si>
    <t>Train fare</t>
  </si>
  <si>
    <t>WCC PARKING SERVICES - Akina Foundation/  Launchpad</t>
  </si>
  <si>
    <t>Taxi fare</t>
  </si>
  <si>
    <t>Taxi charge</t>
  </si>
  <si>
    <t>Expense Claim - Taxi fare</t>
  </si>
  <si>
    <t>Capital Plan Review</t>
  </si>
  <si>
    <t>SWEET VANILLA CAFE - Meeting with Diane Jorgenson</t>
  </si>
  <si>
    <t>Period: 01/01/2015 - 30/06/2015</t>
  </si>
  <si>
    <t>Period: 01/01/2015- 30/06/2015</t>
  </si>
  <si>
    <t>Name of CEO: Mervyn Monk / Sean Gray</t>
  </si>
  <si>
    <t xml:space="preserve">Caffe L'Affare - Meeting with Claro </t>
  </si>
  <si>
    <t>Meeting with ACC - New CEO &amp; MFC &amp; outgoing CEO</t>
  </si>
  <si>
    <t>Meeting with ACC - New CEO &amp; MFC &amp; outgoing CEO (return fare)</t>
  </si>
  <si>
    <t>Meeting with IT Engine re LAN Options (CEO &amp; MFC)</t>
  </si>
  <si>
    <t>AMALGAMATED TAXIS 3-888-000 - Meeting with MSD</t>
  </si>
  <si>
    <t>Select Committee Hearing</t>
  </si>
  <si>
    <t>March Board Meeting  in Christchurch</t>
  </si>
  <si>
    <t>GINGER CAFE - Coffee meeting with Amputee</t>
  </si>
  <si>
    <t>2015 Annual Membership</t>
  </si>
  <si>
    <t>CAFFE ASTORIA LTD - Meeting with Be Accessible CE M.Baragwanath (NO RECEIPT)</t>
  </si>
  <si>
    <t>Lunch - 3 People</t>
  </si>
  <si>
    <t>Coffee - 2 People</t>
  </si>
  <si>
    <t xml:space="preserve"> Account Fee</t>
  </si>
  <si>
    <t>Meeting with Auckland Centre Manager (cancelled amount transferred to March flight)</t>
  </si>
  <si>
    <t>Meeting with Pharmac, Mercer St</t>
  </si>
  <si>
    <t>BUTTERCUP CAFÉ/Ceral Killa - Strategy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</si>
</sst>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  <numFmt numFmtId="165" formatCode="&quot;$&quot;#,##0.00"/>
    <numFmt numFmtId="166" formatCode="_(&quot;$&quot;* #,##0.00_);_(&quot;$&quot;* \(#,##0.00\);_(&quot;$&quot;* &quot;-&quot;??_);_(@_)"/>
    <numFmt numFmtId="167" formatCode="_(* #,##0.00_);_(* \(#,##0.00\);_(* &quot;-&quot;??_);_(@_)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10" applyNumberFormat="0" applyAlignment="0" applyProtection="0"/>
    <xf numFmtId="0" fontId="19" fillId="17" borderId="11" applyNumberFormat="0" applyAlignment="0" applyProtection="0"/>
    <xf numFmtId="0" fontId="20" fillId="17" borderId="10" applyNumberFormat="0" applyAlignment="0" applyProtection="0"/>
    <xf numFmtId="0" fontId="21" fillId="0" borderId="12" applyNumberFormat="0" applyFill="0" applyAlignment="0" applyProtection="0"/>
    <xf numFmtId="0" fontId="22" fillId="18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26" fillId="4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19" borderId="14" applyNumberFormat="0" applyFont="0" applyAlignment="0" applyProtection="0"/>
    <xf numFmtId="0" fontId="27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9">
    <xf numFmtId="0" fontId="0" fillId="0" borderId="0" xfId="0"/>
    <xf numFmtId="0" fontId="29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left"/>
    </xf>
    <xf numFmtId="44" fontId="29" fillId="0" borderId="5" xfId="1" applyFont="1" applyFill="1" applyBorder="1" applyAlignment="1"/>
    <xf numFmtId="0" fontId="29" fillId="0" borderId="2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31" fillId="9" borderId="1" xfId="0" applyFont="1" applyFill="1" applyBorder="1" applyAlignment="1">
      <alignment wrapText="1"/>
    </xf>
    <xf numFmtId="0" fontId="31" fillId="2" borderId="0" xfId="0" applyFont="1" applyFill="1" applyBorder="1" applyAlignment="1">
      <alignment wrapText="1"/>
    </xf>
    <xf numFmtId="44" fontId="32" fillId="0" borderId="2" xfId="1" applyFont="1" applyFill="1" applyBorder="1" applyAlignment="1">
      <alignment wrapText="1"/>
    </xf>
    <xf numFmtId="0" fontId="33" fillId="0" borderId="0" xfId="0" applyFont="1" applyBorder="1" applyAlignment="1">
      <alignment wrapText="1"/>
    </xf>
    <xf numFmtId="14" fontId="34" fillId="0" borderId="0" xfId="0" applyNumberFormat="1" applyFont="1" applyFill="1" applyBorder="1" applyAlignment="1">
      <alignment horizontal="right" wrapText="1"/>
    </xf>
    <xf numFmtId="0" fontId="31" fillId="9" borderId="2" xfId="0" applyFont="1" applyFill="1" applyBorder="1" applyAlignment="1">
      <alignment wrapText="1"/>
    </xf>
    <xf numFmtId="0" fontId="31" fillId="12" borderId="2" xfId="0" applyFont="1" applyFill="1" applyBorder="1" applyAlignment="1">
      <alignment wrapText="1"/>
    </xf>
    <xf numFmtId="44" fontId="29" fillId="0" borderId="0" xfId="1" applyFont="1" applyFill="1" applyBorder="1" applyAlignment="1">
      <alignment wrapText="1"/>
    </xf>
    <xf numFmtId="0" fontId="31" fillId="6" borderId="2" xfId="0" applyFont="1" applyFill="1" applyBorder="1" applyAlignment="1">
      <alignment wrapText="1"/>
    </xf>
    <xf numFmtId="0" fontId="35" fillId="0" borderId="0" xfId="0" applyFont="1" applyBorder="1" applyAlignment="1">
      <alignment wrapText="1"/>
    </xf>
    <xf numFmtId="0" fontId="31" fillId="3" borderId="0" xfId="0" applyFont="1" applyFill="1" applyBorder="1" applyAlignment="1">
      <alignment wrapText="1"/>
    </xf>
    <xf numFmtId="0" fontId="29" fillId="0" borderId="0" xfId="0" applyFont="1" applyBorder="1" applyAlignment="1">
      <alignment vertical="top" wrapText="1"/>
    </xf>
    <xf numFmtId="0" fontId="31" fillId="8" borderId="2" xfId="0" applyFont="1" applyFill="1" applyBorder="1" applyAlignment="1">
      <alignment wrapText="1"/>
    </xf>
    <xf numFmtId="0" fontId="33" fillId="0" borderId="0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wrapText="1"/>
    </xf>
    <xf numFmtId="44" fontId="33" fillId="0" borderId="0" xfId="1" applyFont="1" applyFill="1" applyAlignment="1">
      <alignment wrapText="1"/>
    </xf>
    <xf numFmtId="0" fontId="36" fillId="9" borderId="2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 wrapText="1"/>
    </xf>
    <xf numFmtId="0" fontId="33" fillId="9" borderId="2" xfId="0" applyFont="1" applyFill="1" applyBorder="1" applyAlignment="1">
      <alignment wrapText="1"/>
    </xf>
    <xf numFmtId="165" fontId="34" fillId="0" borderId="2" xfId="1" applyNumberFormat="1" applyFont="1" applyFill="1" applyBorder="1" applyAlignment="1">
      <alignment wrapText="1"/>
    </xf>
    <xf numFmtId="0" fontId="33" fillId="0" borderId="0" xfId="0" applyFont="1" applyFill="1"/>
    <xf numFmtId="14" fontId="3" fillId="0" borderId="0" xfId="45" applyNumberFormat="1" applyFont="1" applyAlignment="1">
      <alignment horizontal="center"/>
    </xf>
    <xf numFmtId="165" fontId="3" fillId="0" borderId="0" xfId="45" applyNumberFormat="1" applyFont="1" applyFill="1"/>
    <xf numFmtId="0" fontId="3" fillId="0" borderId="0" xfId="45" applyFont="1"/>
    <xf numFmtId="0" fontId="3" fillId="0" borderId="0" xfId="2" applyFont="1"/>
    <xf numFmtId="14" fontId="3" fillId="0" borderId="0" xfId="2" applyNumberFormat="1" applyFont="1" applyAlignment="1">
      <alignment horizontal="center"/>
    </xf>
    <xf numFmtId="165" fontId="3" fillId="0" borderId="0" xfId="2" applyNumberFormat="1" applyFont="1" applyFill="1"/>
    <xf numFmtId="0" fontId="33" fillId="0" borderId="1" xfId="0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31" fillId="7" borderId="2" xfId="0" applyFont="1" applyFill="1" applyBorder="1" applyAlignment="1">
      <alignment wrapText="1"/>
    </xf>
    <xf numFmtId="0" fontId="31" fillId="3" borderId="2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0" fontId="33" fillId="0" borderId="0" xfId="0" applyFont="1" applyAlignment="1">
      <alignment vertical="top"/>
    </xf>
    <xf numFmtId="165" fontId="34" fillId="0" borderId="0" xfId="1" applyNumberFormat="1" applyFont="1" applyFill="1" applyBorder="1" applyAlignment="1">
      <alignment wrapText="1"/>
    </xf>
    <xf numFmtId="0" fontId="33" fillId="5" borderId="2" xfId="0" applyFont="1" applyFill="1" applyBorder="1" applyAlignment="1">
      <alignment wrapText="1"/>
    </xf>
    <xf numFmtId="0" fontId="31" fillId="2" borderId="2" xfId="0" applyFont="1" applyFill="1" applyBorder="1" applyAlignment="1">
      <alignment wrapText="1"/>
    </xf>
    <xf numFmtId="0" fontId="36" fillId="7" borderId="2" xfId="0" applyFont="1" applyFill="1" applyBorder="1" applyAlignment="1">
      <alignment horizontal="left" wrapText="1"/>
    </xf>
    <xf numFmtId="0" fontId="33" fillId="7" borderId="2" xfId="0" applyFont="1" applyFill="1" applyBorder="1" applyAlignment="1">
      <alignment wrapText="1"/>
    </xf>
    <xf numFmtId="0" fontId="33" fillId="0" borderId="1" xfId="0" applyFont="1" applyBorder="1" applyAlignment="1">
      <alignment vertical="center" wrapText="1"/>
    </xf>
    <xf numFmtId="0" fontId="31" fillId="11" borderId="2" xfId="0" applyFont="1" applyFill="1" applyBorder="1" applyAlignment="1">
      <alignment wrapText="1"/>
    </xf>
    <xf numFmtId="0" fontId="37" fillId="0" borderId="2" xfId="0" applyFont="1" applyBorder="1" applyAlignment="1">
      <alignment wrapText="1"/>
    </xf>
    <xf numFmtId="44" fontId="37" fillId="0" borderId="2" xfId="1" applyFont="1" applyFill="1" applyBorder="1" applyAlignment="1">
      <alignment wrapText="1"/>
    </xf>
    <xf numFmtId="0" fontId="37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8" fillId="0" borderId="0" xfId="61" applyFont="1"/>
    <xf numFmtId="14" fontId="25" fillId="0" borderId="0" xfId="0" applyNumberFormat="1" applyFont="1" applyFill="1" applyBorder="1" applyAlignment="1">
      <alignment horizontal="right" wrapText="1"/>
    </xf>
    <xf numFmtId="44" fontId="25" fillId="0" borderId="0" xfId="1" applyFont="1" applyFill="1" applyBorder="1" applyAlignment="1">
      <alignment wrapText="1"/>
    </xf>
    <xf numFmtId="0" fontId="37" fillId="0" borderId="0" xfId="0" applyFont="1" applyBorder="1" applyAlignment="1">
      <alignment wrapText="1"/>
    </xf>
    <xf numFmtId="44" fontId="37" fillId="0" borderId="0" xfId="1" applyFont="1" applyFill="1" applyBorder="1" applyAlignment="1">
      <alignment wrapText="1"/>
    </xf>
    <xf numFmtId="0" fontId="37" fillId="0" borderId="0" xfId="0" applyFont="1" applyBorder="1" applyAlignment="1">
      <alignment horizontal="left" wrapText="1"/>
    </xf>
    <xf numFmtId="14" fontId="39" fillId="0" borderId="0" xfId="49" applyNumberFormat="1" applyFont="1" applyBorder="1" applyAlignment="1">
      <alignment horizontal="center"/>
    </xf>
    <xf numFmtId="44" fontId="39" fillId="0" borderId="0" xfId="1" applyFont="1" applyFill="1" applyBorder="1"/>
    <xf numFmtId="0" fontId="39" fillId="0" borderId="0" xfId="49" applyFont="1" applyBorder="1"/>
    <xf numFmtId="14" fontId="39" fillId="0" borderId="0" xfId="49" applyNumberFormat="1" applyFont="1" applyBorder="1"/>
    <xf numFmtId="0" fontId="37" fillId="0" borderId="4" xfId="0" applyFont="1" applyBorder="1" applyAlignment="1">
      <alignment wrapText="1"/>
    </xf>
    <xf numFmtId="14" fontId="39" fillId="0" borderId="0" xfId="0" applyNumberFormat="1" applyFont="1" applyBorder="1" applyAlignment="1">
      <alignment horizontal="center" vertical="top" wrapText="1"/>
    </xf>
    <xf numFmtId="44" fontId="39" fillId="0" borderId="0" xfId="1" applyFont="1" applyFill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0" fontId="39" fillId="0" borderId="0" xfId="0" applyFont="1" applyBorder="1" applyAlignment="1">
      <alignment vertical="top"/>
    </xf>
    <xf numFmtId="14" fontId="39" fillId="0" borderId="0" xfId="0" applyNumberFormat="1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44" fontId="3" fillId="0" borderId="0" xfId="1" applyFont="1" applyFill="1" applyAlignment="1">
      <alignment wrapText="1"/>
    </xf>
    <xf numFmtId="44" fontId="37" fillId="0" borderId="2" xfId="1" applyFont="1" applyBorder="1" applyAlignment="1">
      <alignment wrapText="1"/>
    </xf>
    <xf numFmtId="165" fontId="25" fillId="0" borderId="2" xfId="1" applyNumberFormat="1" applyFont="1" applyFill="1" applyBorder="1" applyAlignment="1">
      <alignment wrapText="1"/>
    </xf>
    <xf numFmtId="0" fontId="37" fillId="0" borderId="1" xfId="0" applyFont="1" applyBorder="1" applyAlignment="1">
      <alignment wrapText="1"/>
    </xf>
    <xf numFmtId="8" fontId="39" fillId="0" borderId="0" xfId="1" applyNumberFormat="1" applyFont="1" applyFill="1" applyBorder="1" applyAlignment="1">
      <alignment vertical="top" wrapText="1"/>
    </xf>
    <xf numFmtId="0" fontId="39" fillId="0" borderId="0" xfId="0" applyFont="1" applyFill="1" applyBorder="1" applyAlignment="1">
      <alignment wrapText="1"/>
    </xf>
    <xf numFmtId="165" fontId="25" fillId="0" borderId="0" xfId="1" applyNumberFormat="1" applyFont="1" applyFill="1" applyBorder="1" applyAlignment="1">
      <alignment wrapText="1"/>
    </xf>
    <xf numFmtId="14" fontId="3" fillId="0" borderId="0" xfId="0" applyNumberFormat="1" applyFont="1" applyFill="1" applyAlignment="1">
      <alignment horizontal="center"/>
    </xf>
    <xf numFmtId="44" fontId="3" fillId="0" borderId="0" xfId="1" applyFont="1" applyFill="1" applyAlignment="1"/>
    <xf numFmtId="0" fontId="3" fillId="0" borderId="0" xfId="0" applyFont="1" applyBorder="1" applyAlignment="1"/>
    <xf numFmtId="0" fontId="3" fillId="0" borderId="0" xfId="0" applyFont="1" applyFill="1" applyAlignment="1"/>
    <xf numFmtId="14" fontId="40" fillId="0" borderId="0" xfId="0" applyNumberFormat="1" applyFont="1" applyBorder="1" applyAlignment="1">
      <alignment horizontal="center"/>
    </xf>
    <xf numFmtId="44" fontId="40" fillId="0" borderId="0" xfId="1" applyFont="1" applyFill="1" applyBorder="1" applyAlignment="1"/>
    <xf numFmtId="0" fontId="40" fillId="0" borderId="0" xfId="0" applyFont="1" applyBorder="1" applyAlignment="1"/>
    <xf numFmtId="8" fontId="37" fillId="0" borderId="2" xfId="1" applyNumberFormat="1" applyFont="1" applyFill="1" applyBorder="1" applyAlignment="1">
      <alignment wrapText="1"/>
    </xf>
    <xf numFmtId="0" fontId="33" fillId="0" borderId="0" xfId="0" applyFont="1" applyAlignment="1">
      <alignment vertical="center"/>
    </xf>
    <xf numFmtId="0" fontId="31" fillId="10" borderId="2" xfId="0" applyFont="1" applyFill="1" applyBorder="1" applyAlignment="1">
      <alignment wrapText="1"/>
    </xf>
    <xf numFmtId="0" fontId="31" fillId="4" borderId="2" xfId="0" applyFont="1" applyFill="1" applyBorder="1" applyAlignment="1">
      <alignment wrapText="1"/>
    </xf>
    <xf numFmtId="0" fontId="33" fillId="4" borderId="0" xfId="0" applyFont="1" applyFill="1"/>
    <xf numFmtId="0" fontId="3" fillId="0" borderId="1" xfId="0" applyFont="1" applyBorder="1" applyAlignment="1">
      <alignment wrapText="1"/>
    </xf>
    <xf numFmtId="0" fontId="3" fillId="0" borderId="0" xfId="2" applyFont="1" applyFill="1"/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/>
    </xf>
    <xf numFmtId="0" fontId="31" fillId="6" borderId="2" xfId="0" applyFont="1" applyFill="1" applyBorder="1" applyAlignment="1">
      <alignment wrapText="1"/>
    </xf>
    <xf numFmtId="0" fontId="31" fillId="12" borderId="2" xfId="0" applyFont="1" applyFill="1" applyBorder="1" applyAlignment="1">
      <alignment wrapText="1"/>
    </xf>
    <xf numFmtId="0" fontId="31" fillId="6" borderId="1" xfId="0" applyFont="1" applyFill="1" applyBorder="1" applyAlignment="1">
      <alignment wrapText="1"/>
    </xf>
    <xf numFmtId="0" fontId="3" fillId="0" borderId="0" xfId="45" applyFont="1" applyFill="1"/>
    <xf numFmtId="0" fontId="2" fillId="0" borderId="0" xfId="45" applyFont="1" applyFill="1"/>
    <xf numFmtId="0" fontId="36" fillId="7" borderId="2" xfId="0" applyFont="1" applyFill="1" applyBorder="1" applyAlignment="1">
      <alignment horizontal="left"/>
    </xf>
    <xf numFmtId="0" fontId="1" fillId="0" borderId="0" xfId="0" applyFont="1" applyBorder="1" applyAlignment="1">
      <alignment wrapText="1"/>
    </xf>
    <xf numFmtId="44" fontId="1" fillId="0" borderId="0" xfId="1" applyFont="1" applyFill="1" applyBorder="1" applyAlignment="1">
      <alignment wrapText="1"/>
    </xf>
    <xf numFmtId="14" fontId="1" fillId="0" borderId="0" xfId="61" applyNumberFormat="1" applyFont="1" applyAlignment="1">
      <alignment horizontal="center"/>
    </xf>
    <xf numFmtId="44" fontId="1" fillId="0" borderId="0" xfId="1" applyFont="1"/>
    <xf numFmtId="0" fontId="1" fillId="0" borderId="0" xfId="61" applyFont="1"/>
    <xf numFmtId="14" fontId="1" fillId="0" borderId="0" xfId="61" applyNumberFormat="1" applyFont="1"/>
    <xf numFmtId="14" fontId="1" fillId="0" borderId="0" xfId="0" applyNumberFormat="1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44" fontId="1" fillId="0" borderId="0" xfId="1" applyFont="1" applyFill="1"/>
    <xf numFmtId="0" fontId="1" fillId="0" borderId="0" xfId="0" applyFont="1" applyFill="1" applyBorder="1"/>
    <xf numFmtId="44" fontId="1" fillId="0" borderId="0" xfId="1" applyFont="1" applyFill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wrapText="1"/>
    </xf>
    <xf numFmtId="44" fontId="1" fillId="0" borderId="0" xfId="1" applyFont="1" applyFill="1" applyAlignment="1">
      <alignment wrapText="1"/>
    </xf>
    <xf numFmtId="14" fontId="1" fillId="0" borderId="0" xfId="61" applyNumberFormat="1" applyFont="1" applyFill="1" applyAlignment="1">
      <alignment horizontal="center"/>
    </xf>
    <xf numFmtId="0" fontId="1" fillId="0" borderId="0" xfId="61" applyFont="1" applyFill="1"/>
    <xf numFmtId="0" fontId="1" fillId="0" borderId="0" xfId="45" applyFont="1"/>
    <xf numFmtId="0" fontId="28" fillId="0" borderId="0" xfId="0" applyFont="1" applyBorder="1" applyAlignment="1">
      <alignment horizontal="left" vertical="center" wrapText="1"/>
    </xf>
    <xf numFmtId="0" fontId="31" fillId="6" borderId="2" xfId="0" applyFont="1" applyFill="1" applyBorder="1" applyAlignment="1">
      <alignment wrapText="1"/>
    </xf>
    <xf numFmtId="0" fontId="31" fillId="12" borderId="2" xfId="0" applyFont="1" applyFill="1" applyBorder="1" applyAlignment="1">
      <alignment wrapText="1"/>
    </xf>
    <xf numFmtId="0" fontId="31" fillId="6" borderId="1" xfId="0" applyFont="1" applyFill="1" applyBorder="1" applyAlignment="1">
      <alignment wrapText="1"/>
    </xf>
    <xf numFmtId="0" fontId="30" fillId="0" borderId="6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 applyAlignment="1">
      <alignment wrapText="1"/>
    </xf>
    <xf numFmtId="0" fontId="30" fillId="0" borderId="6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30" fillId="0" borderId="5" xfId="0" applyFont="1" applyBorder="1" applyAlignment="1">
      <alignment horizontal="right" wrapText="1"/>
    </xf>
    <xf numFmtId="0" fontId="31" fillId="11" borderId="2" xfId="0" applyFont="1" applyFill="1" applyBorder="1" applyAlignment="1">
      <alignment horizontal="left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1" fillId="0" borderId="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wrapText="1"/>
    </xf>
    <xf numFmtId="0" fontId="31" fillId="10" borderId="2" xfId="0" applyFont="1" applyFill="1" applyBorder="1" applyAlignment="1">
      <alignment horizontal="left" wrapText="1"/>
    </xf>
  </cellXfs>
  <cellStyles count="82">
    <cellStyle name="20% - Accent1" xfId="22" builtinId="30" customBuiltin="1"/>
    <cellStyle name="20% - Accent1 2" xfId="67"/>
    <cellStyle name="20% - Accent2" xfId="26" builtinId="34" customBuiltin="1"/>
    <cellStyle name="20% - Accent2 2" xfId="69"/>
    <cellStyle name="20% - Accent3" xfId="30" builtinId="38" customBuiltin="1"/>
    <cellStyle name="20% - Accent3 2" xfId="71"/>
    <cellStyle name="20% - Accent4" xfId="34" builtinId="42" customBuiltin="1"/>
    <cellStyle name="20% - Accent4 2" xfId="73"/>
    <cellStyle name="20% - Accent5" xfId="38" builtinId="46" customBuiltin="1"/>
    <cellStyle name="20% - Accent5 2" xfId="75"/>
    <cellStyle name="20% - Accent6" xfId="42" builtinId="50" customBuiltin="1"/>
    <cellStyle name="20% - Accent6 2" xfId="77"/>
    <cellStyle name="40% - Accent1" xfId="23" builtinId="31" customBuiltin="1"/>
    <cellStyle name="40% - Accent1 2" xfId="68"/>
    <cellStyle name="40% - Accent2" xfId="27" builtinId="35" customBuiltin="1"/>
    <cellStyle name="40% - Accent2 2" xfId="70"/>
    <cellStyle name="40% - Accent3" xfId="31" builtinId="39" customBuiltin="1"/>
    <cellStyle name="40% - Accent3 2" xfId="72"/>
    <cellStyle name="40% - Accent4" xfId="35" builtinId="43" customBuiltin="1"/>
    <cellStyle name="40% - Accent4 2" xfId="74"/>
    <cellStyle name="40% - Accent5" xfId="39" builtinId="47" customBuiltin="1"/>
    <cellStyle name="40% - Accent5 2" xfId="76"/>
    <cellStyle name="40% - Accent6" xfId="43" builtinId="51" customBuiltin="1"/>
    <cellStyle name="40% - Accent6 2" xfId="78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3"/>
    <cellStyle name="Comma 2 2" xfId="53"/>
    <cellStyle name="Comma 3" xfId="46"/>
    <cellStyle name="Comma 4" xfId="50"/>
    <cellStyle name="Comma 5" xfId="64"/>
    <cellStyle name="Comma 6" xfId="80"/>
    <cellStyle name="Currency" xfId="1" builtinId="4"/>
    <cellStyle name="Currency 10" xfId="81"/>
    <cellStyle name="Currency 2" xfId="4"/>
    <cellStyle name="Currency 2 2" xfId="55"/>
    <cellStyle name="Currency 3" xfId="47"/>
    <cellStyle name="Currency 3 2" xfId="56"/>
    <cellStyle name="Currency 4" xfId="57"/>
    <cellStyle name="Currency 5" xfId="58"/>
    <cellStyle name="Currency 6" xfId="54"/>
    <cellStyle name="Currency 7" xfId="51"/>
    <cellStyle name="Currency 8" xfId="62"/>
    <cellStyle name="Currency 9" xfId="65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/>
    <cellStyle name="Normal 2 2" xfId="59"/>
    <cellStyle name="Normal 2 3" xfId="52"/>
    <cellStyle name="Normal 3" xfId="45"/>
    <cellStyle name="Normal 3 2" xfId="60"/>
    <cellStyle name="Normal 4" xfId="49"/>
    <cellStyle name="Normal 5" xfId="61"/>
    <cellStyle name="Normal 6" xfId="63"/>
    <cellStyle name="Normal 7" xfId="79"/>
    <cellStyle name="Note 2" xfId="48"/>
    <cellStyle name="Note 3" xfId="66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99CCFF"/>
      <color rgb="FFB1A0C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tabSelected="1" zoomScaleNormal="100" workbookViewId="0">
      <selection activeCell="D14" sqref="D14"/>
    </sheetView>
  </sheetViews>
  <sheetFormatPr defaultColWidth="0" defaultRowHeight="15" customHeight="1" x14ac:dyDescent="0.2"/>
  <cols>
    <col min="1" max="1" width="33.140625" style="21" customWidth="1"/>
    <col min="2" max="2" width="20.7109375" style="22" customWidth="1"/>
    <col min="3" max="3" width="89.42578125" style="21" bestFit="1" customWidth="1"/>
    <col min="4" max="4" width="45.5703125" style="21" customWidth="1"/>
    <col min="5" max="5" width="30.7109375" style="21" customWidth="1"/>
    <col min="6" max="16384" width="0" style="21" hidden="1"/>
  </cols>
  <sheetData>
    <row r="1" spans="1:5" s="1" customFormat="1" ht="30" customHeight="1" x14ac:dyDescent="0.2">
      <c r="A1" s="117" t="s">
        <v>23</v>
      </c>
      <c r="B1" s="117"/>
      <c r="C1" s="117"/>
      <c r="D1" s="117"/>
      <c r="E1" s="117"/>
    </row>
    <row r="2" spans="1:5" s="5" customFormat="1" ht="24.95" customHeight="1" x14ac:dyDescent="0.25">
      <c r="A2" s="2" t="s">
        <v>154</v>
      </c>
      <c r="B2" s="3"/>
      <c r="C2" s="121" t="s">
        <v>163</v>
      </c>
      <c r="D2" s="122"/>
      <c r="E2" s="123"/>
    </row>
    <row r="3" spans="1:5" s="7" customFormat="1" ht="15" customHeight="1" x14ac:dyDescent="0.25">
      <c r="A3" s="6" t="s">
        <v>2</v>
      </c>
      <c r="B3" s="120" t="s">
        <v>26</v>
      </c>
      <c r="C3" s="120"/>
      <c r="D3" s="94"/>
      <c r="E3" s="94"/>
    </row>
    <row r="4" spans="1:5" s="5" customFormat="1" ht="15" customHeight="1" x14ac:dyDescent="0.25">
      <c r="A4" s="47" t="s">
        <v>0</v>
      </c>
      <c r="B4" s="48" t="s">
        <v>120</v>
      </c>
      <c r="C4" s="49" t="s">
        <v>20</v>
      </c>
      <c r="D4" s="49" t="s">
        <v>21</v>
      </c>
      <c r="E4" s="49" t="s">
        <v>1</v>
      </c>
    </row>
    <row r="5" spans="1:5" s="9" customFormat="1" ht="15" customHeight="1" x14ac:dyDescent="0.25">
      <c r="A5" s="98"/>
      <c r="B5" s="99"/>
      <c r="C5" s="98"/>
      <c r="D5" s="98"/>
      <c r="E5" s="98"/>
    </row>
    <row r="6" spans="1:5" s="9" customFormat="1" ht="15" customHeight="1" x14ac:dyDescent="0.25">
      <c r="A6" s="100">
        <v>42174</v>
      </c>
      <c r="B6" s="101">
        <v>13.29</v>
      </c>
      <c r="C6" s="102" t="s">
        <v>132</v>
      </c>
      <c r="D6" s="102" t="s">
        <v>93</v>
      </c>
      <c r="E6" s="102" t="s">
        <v>133</v>
      </c>
    </row>
    <row r="7" spans="1:5" s="9" customFormat="1" ht="15" customHeight="1" x14ac:dyDescent="0.25">
      <c r="A7" s="100">
        <v>42176</v>
      </c>
      <c r="B7" s="101">
        <v>26.88</v>
      </c>
      <c r="C7" s="102" t="s">
        <v>134</v>
      </c>
      <c r="D7" s="102" t="s">
        <v>156</v>
      </c>
      <c r="E7" s="102" t="s">
        <v>135</v>
      </c>
    </row>
    <row r="8" spans="1:5" s="9" customFormat="1" ht="15" customHeight="1" x14ac:dyDescent="0.25">
      <c r="A8" s="100">
        <v>42176</v>
      </c>
      <c r="B8" s="101">
        <v>4.21</v>
      </c>
      <c r="C8" s="102" t="s">
        <v>136</v>
      </c>
      <c r="D8" s="102" t="s">
        <v>131</v>
      </c>
      <c r="E8" s="102" t="s">
        <v>135</v>
      </c>
    </row>
    <row r="9" spans="1:5" s="9" customFormat="1" ht="15" customHeight="1" x14ac:dyDescent="0.25">
      <c r="A9" s="100">
        <v>42178</v>
      </c>
      <c r="B9" s="101">
        <v>26.6</v>
      </c>
      <c r="C9" s="102" t="s">
        <v>137</v>
      </c>
      <c r="D9" s="102" t="s">
        <v>156</v>
      </c>
      <c r="E9" s="102" t="s">
        <v>135</v>
      </c>
    </row>
    <row r="10" spans="1:5" s="9" customFormat="1" ht="15" customHeight="1" x14ac:dyDescent="0.25">
      <c r="A10" s="103"/>
      <c r="B10" s="101"/>
      <c r="C10" s="102"/>
      <c r="D10" s="51"/>
      <c r="E10" s="102"/>
    </row>
    <row r="11" spans="1:5" s="9" customFormat="1" ht="15" customHeight="1" x14ac:dyDescent="0.25">
      <c r="A11" s="52" t="s">
        <v>116</v>
      </c>
      <c r="B11" s="53">
        <f>SUM(B6:B9)</f>
        <v>70.98</v>
      </c>
      <c r="C11" s="98"/>
      <c r="D11" s="98"/>
      <c r="E11" s="98"/>
    </row>
    <row r="12" spans="1:5" s="7" customFormat="1" ht="15" customHeight="1" x14ac:dyDescent="0.25">
      <c r="A12" s="11" t="s">
        <v>2</v>
      </c>
      <c r="B12" s="119" t="s">
        <v>27</v>
      </c>
      <c r="C12" s="119"/>
      <c r="D12" s="93"/>
      <c r="E12" s="93"/>
    </row>
    <row r="13" spans="1:5" s="5" customFormat="1" ht="15" customHeight="1" x14ac:dyDescent="0.25">
      <c r="A13" s="47" t="s">
        <v>0</v>
      </c>
      <c r="B13" s="48" t="s">
        <v>120</v>
      </c>
      <c r="C13" s="49" t="s">
        <v>20</v>
      </c>
      <c r="D13" s="49" t="s">
        <v>21</v>
      </c>
      <c r="E13" s="49" t="s">
        <v>1</v>
      </c>
    </row>
    <row r="14" spans="1:5" s="5" customFormat="1" ht="15" customHeight="1" x14ac:dyDescent="0.25">
      <c r="A14" s="54"/>
      <c r="B14" s="55"/>
      <c r="C14" s="56"/>
      <c r="D14" s="56"/>
      <c r="E14" s="56"/>
    </row>
    <row r="15" spans="1:5" s="9" customFormat="1" ht="15" customHeight="1" x14ac:dyDescent="0.25">
      <c r="A15" s="57">
        <v>42054</v>
      </c>
      <c r="B15" s="58">
        <v>363.78</v>
      </c>
      <c r="C15" s="59" t="s">
        <v>113</v>
      </c>
      <c r="D15" s="59" t="s">
        <v>111</v>
      </c>
      <c r="E15" s="98" t="s">
        <v>112</v>
      </c>
    </row>
    <row r="16" spans="1:5" s="9" customFormat="1" ht="15" customHeight="1" x14ac:dyDescent="0.25">
      <c r="A16" s="104">
        <v>42079</v>
      </c>
      <c r="B16" s="58">
        <v>2750</v>
      </c>
      <c r="C16" s="59" t="s">
        <v>110</v>
      </c>
      <c r="D16" s="98" t="s">
        <v>109</v>
      </c>
      <c r="E16" s="98" t="s">
        <v>104</v>
      </c>
    </row>
    <row r="17" spans="1:5" s="9" customFormat="1" ht="15" customHeight="1" x14ac:dyDescent="0.25">
      <c r="A17" s="57">
        <v>42089</v>
      </c>
      <c r="B17" s="58">
        <v>629.70000000000005</v>
      </c>
      <c r="C17" s="59" t="s">
        <v>105</v>
      </c>
      <c r="D17" s="59" t="s">
        <v>103</v>
      </c>
      <c r="E17" s="98" t="s">
        <v>104</v>
      </c>
    </row>
    <row r="18" spans="1:5" s="9" customFormat="1" ht="15" customHeight="1" x14ac:dyDescent="0.25">
      <c r="A18" s="57">
        <v>42131</v>
      </c>
      <c r="B18" s="58">
        <v>393.6</v>
      </c>
      <c r="C18" s="59" t="s">
        <v>105</v>
      </c>
      <c r="D18" s="59" t="s">
        <v>103</v>
      </c>
      <c r="E18" s="98" t="s">
        <v>104</v>
      </c>
    </row>
    <row r="19" spans="1:5" s="9" customFormat="1" ht="15" customHeight="1" x14ac:dyDescent="0.25">
      <c r="A19" s="60"/>
      <c r="B19" s="58"/>
      <c r="C19" s="59"/>
      <c r="D19" s="59"/>
      <c r="E19" s="98"/>
    </row>
    <row r="20" spans="1:5" s="9" customFormat="1" ht="15" customHeight="1" x14ac:dyDescent="0.25">
      <c r="A20" s="52" t="s">
        <v>116</v>
      </c>
      <c r="B20" s="53">
        <f>SUM(B15:B19)</f>
        <v>4137.08</v>
      </c>
      <c r="C20" s="105"/>
      <c r="D20" s="105"/>
      <c r="E20" s="105"/>
    </row>
    <row r="21" spans="1:5" s="15" customFormat="1" ht="15" customHeight="1" x14ac:dyDescent="0.25">
      <c r="A21" s="11" t="s">
        <v>3</v>
      </c>
      <c r="B21" s="118" t="s">
        <v>26</v>
      </c>
      <c r="C21" s="118"/>
      <c r="D21" s="92"/>
      <c r="E21" s="92"/>
    </row>
    <row r="22" spans="1:5" s="15" customFormat="1" ht="15" customHeight="1" x14ac:dyDescent="0.25">
      <c r="A22" s="61" t="s">
        <v>0</v>
      </c>
      <c r="B22" s="48" t="s">
        <v>120</v>
      </c>
      <c r="C22" s="61" t="s">
        <v>22</v>
      </c>
      <c r="D22" s="61" t="s">
        <v>21</v>
      </c>
      <c r="E22" s="61" t="s">
        <v>1</v>
      </c>
    </row>
    <row r="23" spans="1:5" s="15" customFormat="1" ht="15" customHeight="1" x14ac:dyDescent="0.25">
      <c r="A23" s="54"/>
      <c r="B23" s="55"/>
      <c r="C23" s="54"/>
      <c r="D23" s="54"/>
      <c r="E23" s="54"/>
    </row>
    <row r="24" spans="1:5" s="15" customFormat="1" ht="15" customHeight="1" x14ac:dyDescent="0.2">
      <c r="A24" s="62">
        <v>42086</v>
      </c>
      <c r="B24" s="63">
        <v>8.5</v>
      </c>
      <c r="C24" s="64" t="s">
        <v>99</v>
      </c>
      <c r="D24" s="64" t="s">
        <v>30</v>
      </c>
      <c r="E24" s="64" t="s">
        <v>31</v>
      </c>
    </row>
    <row r="25" spans="1:5" s="9" customFormat="1" ht="15" customHeight="1" x14ac:dyDescent="0.2">
      <c r="A25" s="62">
        <v>42088</v>
      </c>
      <c r="B25" s="63">
        <v>835.00000000000011</v>
      </c>
      <c r="C25" s="64" t="s">
        <v>100</v>
      </c>
      <c r="D25" s="64" t="s">
        <v>174</v>
      </c>
      <c r="E25" s="64"/>
    </row>
    <row r="26" spans="1:5" s="9" customFormat="1" ht="15" customHeight="1" x14ac:dyDescent="0.2">
      <c r="A26" s="62">
        <v>42092</v>
      </c>
      <c r="B26" s="63">
        <v>4.4000000000000004</v>
      </c>
      <c r="C26" s="64" t="s">
        <v>101</v>
      </c>
      <c r="D26" s="64" t="s">
        <v>102</v>
      </c>
      <c r="E26" s="64"/>
    </row>
    <row r="27" spans="1:5" s="9" customFormat="1" ht="15" customHeight="1" x14ac:dyDescent="0.2">
      <c r="A27" s="62">
        <v>42094</v>
      </c>
      <c r="B27" s="63">
        <v>8.5</v>
      </c>
      <c r="C27" s="64" t="s">
        <v>157</v>
      </c>
      <c r="D27" s="64" t="s">
        <v>30</v>
      </c>
      <c r="E27" s="64" t="s">
        <v>31</v>
      </c>
    </row>
    <row r="28" spans="1:5" s="9" customFormat="1" ht="15" customHeight="1" x14ac:dyDescent="0.2">
      <c r="A28" s="62">
        <v>42109</v>
      </c>
      <c r="B28" s="63">
        <v>8.5</v>
      </c>
      <c r="C28" s="64" t="s">
        <v>149</v>
      </c>
      <c r="D28" s="64" t="s">
        <v>30</v>
      </c>
      <c r="E28" s="64" t="s">
        <v>75</v>
      </c>
    </row>
    <row r="29" spans="1:5" s="9" customFormat="1" ht="15" customHeight="1" x14ac:dyDescent="0.2">
      <c r="A29" s="62">
        <v>42109</v>
      </c>
      <c r="B29" s="63">
        <v>2.5</v>
      </c>
      <c r="C29" s="64" t="s">
        <v>149</v>
      </c>
      <c r="D29" s="64" t="s">
        <v>30</v>
      </c>
      <c r="E29" s="64" t="s">
        <v>75</v>
      </c>
    </row>
    <row r="30" spans="1:5" s="9" customFormat="1" ht="15" customHeight="1" x14ac:dyDescent="0.2">
      <c r="A30" s="62">
        <v>42113</v>
      </c>
      <c r="B30" s="63">
        <v>5</v>
      </c>
      <c r="C30" s="64" t="s">
        <v>150</v>
      </c>
      <c r="D30" s="64" t="s">
        <v>151</v>
      </c>
      <c r="E30" s="64" t="s">
        <v>75</v>
      </c>
    </row>
    <row r="31" spans="1:5" s="16" customFormat="1" ht="15" customHeight="1" x14ac:dyDescent="0.25">
      <c r="A31" s="62">
        <v>42135</v>
      </c>
      <c r="B31" s="63">
        <v>31.003999999999998</v>
      </c>
      <c r="C31" s="64" t="s">
        <v>87</v>
      </c>
      <c r="D31" s="64" t="s">
        <v>30</v>
      </c>
      <c r="E31" s="64" t="s">
        <v>31</v>
      </c>
    </row>
    <row r="32" spans="1:5" s="5" customFormat="1" ht="15" customHeight="1" x14ac:dyDescent="0.2">
      <c r="A32" s="62">
        <v>42136</v>
      </c>
      <c r="B32" s="63">
        <v>2.4954999999999998</v>
      </c>
      <c r="C32" s="64" t="s">
        <v>88</v>
      </c>
      <c r="D32" s="64" t="s">
        <v>30</v>
      </c>
      <c r="E32" s="64" t="s">
        <v>31</v>
      </c>
    </row>
    <row r="33" spans="1:5" s="5" customFormat="1" ht="15" customHeight="1" x14ac:dyDescent="0.2">
      <c r="A33" s="62">
        <v>42136</v>
      </c>
      <c r="B33" s="63">
        <v>3.4959999999999996</v>
      </c>
      <c r="C33" s="64" t="s">
        <v>88</v>
      </c>
      <c r="D33" s="64" t="s">
        <v>30</v>
      </c>
      <c r="E33" s="64" t="s">
        <v>31</v>
      </c>
    </row>
    <row r="34" spans="1:5" s="17" customFormat="1" ht="15" customHeight="1" x14ac:dyDescent="0.2">
      <c r="A34" s="62">
        <v>42136</v>
      </c>
      <c r="B34" s="63">
        <v>6.4974999999999996</v>
      </c>
      <c r="C34" s="64" t="s">
        <v>88</v>
      </c>
      <c r="D34" s="64" t="s">
        <v>30</v>
      </c>
      <c r="E34" s="64" t="s">
        <v>31</v>
      </c>
    </row>
    <row r="35" spans="1:5" s="9" customFormat="1" ht="15" customHeight="1" x14ac:dyDescent="0.25">
      <c r="A35" s="100">
        <v>42158</v>
      </c>
      <c r="B35" s="101">
        <v>6.5</v>
      </c>
      <c r="C35" s="102" t="s">
        <v>123</v>
      </c>
      <c r="D35" s="64" t="s">
        <v>30</v>
      </c>
      <c r="E35" s="102" t="s">
        <v>75</v>
      </c>
    </row>
    <row r="36" spans="1:5" s="9" customFormat="1" ht="15" customHeight="1" x14ac:dyDescent="0.25">
      <c r="A36" s="100">
        <v>42158</v>
      </c>
      <c r="B36" s="101">
        <v>6.5</v>
      </c>
      <c r="C36" s="102" t="s">
        <v>124</v>
      </c>
      <c r="D36" s="64" t="s">
        <v>30</v>
      </c>
      <c r="E36" s="102" t="s">
        <v>75</v>
      </c>
    </row>
    <row r="37" spans="1:5" s="9" customFormat="1" ht="15" customHeight="1" x14ac:dyDescent="0.25">
      <c r="A37" s="100">
        <v>42160</v>
      </c>
      <c r="B37" s="101">
        <v>31</v>
      </c>
      <c r="C37" s="102" t="s">
        <v>125</v>
      </c>
      <c r="D37" s="64" t="s">
        <v>30</v>
      </c>
      <c r="E37" s="102" t="s">
        <v>75</v>
      </c>
    </row>
    <row r="38" spans="1:5" s="9" customFormat="1" ht="15" customHeight="1" x14ac:dyDescent="0.25">
      <c r="A38" s="100">
        <v>42164</v>
      </c>
      <c r="B38" s="101">
        <v>6.5</v>
      </c>
      <c r="C38" s="102" t="s">
        <v>126</v>
      </c>
      <c r="D38" s="64" t="s">
        <v>30</v>
      </c>
      <c r="E38" s="102" t="s">
        <v>75</v>
      </c>
    </row>
    <row r="39" spans="1:5" s="9" customFormat="1" ht="15" customHeight="1" x14ac:dyDescent="0.25">
      <c r="A39" s="100">
        <v>42164</v>
      </c>
      <c r="B39" s="101">
        <v>4.5</v>
      </c>
      <c r="C39" s="102" t="s">
        <v>127</v>
      </c>
      <c r="D39" s="64" t="s">
        <v>30</v>
      </c>
      <c r="E39" s="102" t="s">
        <v>75</v>
      </c>
    </row>
    <row r="40" spans="1:5" s="9" customFormat="1" ht="15" customHeight="1" x14ac:dyDescent="0.25">
      <c r="A40" s="100">
        <v>42167</v>
      </c>
      <c r="B40" s="101">
        <v>13.6</v>
      </c>
      <c r="C40" s="102" t="s">
        <v>170</v>
      </c>
      <c r="D40" s="51" t="s">
        <v>158</v>
      </c>
      <c r="E40" s="102" t="s">
        <v>75</v>
      </c>
    </row>
    <row r="41" spans="1:5" s="9" customFormat="1" ht="15" customHeight="1" x14ac:dyDescent="0.25">
      <c r="A41" s="100">
        <v>42168</v>
      </c>
      <c r="B41" s="101">
        <v>19.5</v>
      </c>
      <c r="C41" s="102" t="s">
        <v>128</v>
      </c>
      <c r="D41" s="102" t="s">
        <v>30</v>
      </c>
      <c r="E41" s="102" t="s">
        <v>75</v>
      </c>
    </row>
    <row r="42" spans="1:5" s="9" customFormat="1" ht="15" customHeight="1" x14ac:dyDescent="0.25">
      <c r="A42" s="100">
        <v>42171</v>
      </c>
      <c r="B42" s="101">
        <v>15.6</v>
      </c>
      <c r="C42" s="102" t="s">
        <v>129</v>
      </c>
      <c r="D42" s="102" t="s">
        <v>30</v>
      </c>
      <c r="E42" s="102" t="s">
        <v>92</v>
      </c>
    </row>
    <row r="43" spans="1:5" s="9" customFormat="1" ht="15" customHeight="1" x14ac:dyDescent="0.25">
      <c r="A43" s="100">
        <v>42171</v>
      </c>
      <c r="B43" s="101">
        <v>14.8</v>
      </c>
      <c r="C43" s="102" t="s">
        <v>130</v>
      </c>
      <c r="D43" s="102" t="s">
        <v>93</v>
      </c>
      <c r="E43" s="102" t="s">
        <v>92</v>
      </c>
    </row>
    <row r="44" spans="1:5" s="9" customFormat="1" ht="15" customHeight="1" x14ac:dyDescent="0.25">
      <c r="A44" s="114">
        <v>42172</v>
      </c>
      <c r="B44" s="107">
        <v>47.7</v>
      </c>
      <c r="C44" s="115" t="s">
        <v>138</v>
      </c>
      <c r="D44" s="115" t="s">
        <v>93</v>
      </c>
      <c r="E44" s="115" t="s">
        <v>92</v>
      </c>
    </row>
    <row r="45" spans="1:5" s="9" customFormat="1" ht="15" customHeight="1" x14ac:dyDescent="0.25">
      <c r="A45" s="114"/>
      <c r="B45" s="107"/>
      <c r="C45" s="115" t="s">
        <v>139</v>
      </c>
      <c r="D45" s="115" t="s">
        <v>131</v>
      </c>
      <c r="E45" s="115" t="s">
        <v>92</v>
      </c>
    </row>
    <row r="46" spans="1:5" s="17" customFormat="1" ht="15" customHeight="1" x14ac:dyDescent="0.25">
      <c r="A46" s="54"/>
      <c r="B46" s="55"/>
      <c r="C46" s="54"/>
      <c r="D46" s="54"/>
      <c r="E46" s="54"/>
    </row>
    <row r="47" spans="1:5" s="17" customFormat="1" ht="15" customHeight="1" x14ac:dyDescent="0.25">
      <c r="A47" s="52" t="s">
        <v>116</v>
      </c>
      <c r="B47" s="53">
        <f>SUM(B24:B46)</f>
        <v>1082.0930000000001</v>
      </c>
      <c r="C47" s="98"/>
      <c r="D47" s="98"/>
      <c r="E47" s="98"/>
    </row>
    <row r="48" spans="1:5" s="19" customFormat="1" ht="15" customHeight="1" x14ac:dyDescent="0.25">
      <c r="A48" s="18" t="s">
        <v>3</v>
      </c>
      <c r="B48" s="119" t="s">
        <v>27</v>
      </c>
      <c r="C48" s="119"/>
      <c r="D48" s="93"/>
      <c r="E48" s="93"/>
    </row>
    <row r="49" spans="1:8" s="19" customFormat="1" ht="15" customHeight="1" x14ac:dyDescent="0.25">
      <c r="A49" s="47" t="s">
        <v>0</v>
      </c>
      <c r="B49" s="48" t="s">
        <v>120</v>
      </c>
      <c r="C49" s="61" t="s">
        <v>29</v>
      </c>
      <c r="D49" s="61" t="s">
        <v>21</v>
      </c>
      <c r="E49" s="61" t="s">
        <v>1</v>
      </c>
    </row>
    <row r="50" spans="1:8" s="19" customFormat="1" ht="15" customHeight="1" x14ac:dyDescent="0.25">
      <c r="A50" s="54"/>
      <c r="B50" s="55"/>
      <c r="C50" s="54"/>
      <c r="D50" s="54"/>
      <c r="E50" s="54"/>
    </row>
    <row r="51" spans="1:8" ht="15" customHeight="1" x14ac:dyDescent="0.2">
      <c r="A51" s="62">
        <v>41989</v>
      </c>
      <c r="B51" s="63">
        <v>18.399999999999999</v>
      </c>
      <c r="C51" s="64" t="s">
        <v>33</v>
      </c>
      <c r="D51" s="64" t="s">
        <v>30</v>
      </c>
      <c r="E51" s="64" t="s">
        <v>32</v>
      </c>
      <c r="F51" s="20" t="s">
        <v>37</v>
      </c>
      <c r="G51" s="20"/>
      <c r="H51" s="20" t="s">
        <v>37</v>
      </c>
    </row>
    <row r="52" spans="1:8" s="19" customFormat="1" ht="15" customHeight="1" x14ac:dyDescent="0.2">
      <c r="A52" s="62">
        <v>42013</v>
      </c>
      <c r="B52" s="63">
        <v>573.84999999999991</v>
      </c>
      <c r="C52" s="64" t="s">
        <v>40</v>
      </c>
      <c r="D52" s="64" t="s">
        <v>47</v>
      </c>
      <c r="E52" s="64" t="s">
        <v>44</v>
      </c>
    </row>
    <row r="53" spans="1:8" s="19" customFormat="1" ht="15" customHeight="1" x14ac:dyDescent="0.2">
      <c r="A53" s="62">
        <v>42018</v>
      </c>
      <c r="B53" s="63">
        <v>7.9349999999999996</v>
      </c>
      <c r="C53" s="64" t="s">
        <v>169</v>
      </c>
      <c r="D53" s="64" t="s">
        <v>159</v>
      </c>
      <c r="E53" s="64" t="s">
        <v>31</v>
      </c>
    </row>
    <row r="54" spans="1:8" s="19" customFormat="1" ht="15" customHeight="1" x14ac:dyDescent="0.2">
      <c r="A54" s="62">
        <v>42019</v>
      </c>
      <c r="B54" s="63">
        <v>5.2899999999999991</v>
      </c>
      <c r="C54" s="64" t="s">
        <v>34</v>
      </c>
      <c r="D54" s="64" t="s">
        <v>30</v>
      </c>
      <c r="E54" s="64" t="s">
        <v>31</v>
      </c>
    </row>
    <row r="55" spans="1:8" s="19" customFormat="1" ht="15" customHeight="1" x14ac:dyDescent="0.2">
      <c r="A55" s="62">
        <v>42032</v>
      </c>
      <c r="B55" s="63">
        <v>17.02</v>
      </c>
      <c r="C55" s="64" t="s">
        <v>167</v>
      </c>
      <c r="D55" s="64" t="s">
        <v>159</v>
      </c>
      <c r="E55" s="64" t="s">
        <v>31</v>
      </c>
    </row>
    <row r="56" spans="1:8" s="19" customFormat="1" ht="15" customHeight="1" x14ac:dyDescent="0.2">
      <c r="A56" s="62">
        <v>42032</v>
      </c>
      <c r="B56" s="63">
        <v>14.834999999999999</v>
      </c>
      <c r="C56" s="64" t="s">
        <v>168</v>
      </c>
      <c r="D56" s="64" t="s">
        <v>159</v>
      </c>
      <c r="E56" s="64" t="s">
        <v>31</v>
      </c>
    </row>
    <row r="57" spans="1:8" s="19" customFormat="1" ht="15" customHeight="1" x14ac:dyDescent="0.2">
      <c r="A57" s="62">
        <v>42033</v>
      </c>
      <c r="B57" s="63">
        <v>357.995</v>
      </c>
      <c r="C57" s="64" t="s">
        <v>35</v>
      </c>
      <c r="D57" s="64" t="s">
        <v>36</v>
      </c>
      <c r="E57" s="64" t="s">
        <v>37</v>
      </c>
    </row>
    <row r="58" spans="1:8" s="19" customFormat="1" ht="15" customHeight="1" x14ac:dyDescent="0.2">
      <c r="A58" s="62">
        <v>42033</v>
      </c>
      <c r="B58" s="63">
        <v>46</v>
      </c>
      <c r="C58" s="64" t="s">
        <v>38</v>
      </c>
      <c r="D58" s="64" t="s">
        <v>51</v>
      </c>
      <c r="E58" s="64" t="s">
        <v>37</v>
      </c>
    </row>
    <row r="59" spans="1:8" s="19" customFormat="1" ht="15" customHeight="1" x14ac:dyDescent="0.25">
      <c r="A59" s="106">
        <v>42033</v>
      </c>
      <c r="B59" s="107">
        <v>12.1</v>
      </c>
      <c r="C59" s="65" t="s">
        <v>54</v>
      </c>
      <c r="D59" s="108" t="s">
        <v>159</v>
      </c>
      <c r="E59" s="64" t="s">
        <v>31</v>
      </c>
    </row>
    <row r="60" spans="1:8" s="19" customFormat="1" ht="15" customHeight="1" x14ac:dyDescent="0.2">
      <c r="A60" s="62">
        <v>42033</v>
      </c>
      <c r="B60" s="63">
        <v>10.292499999999999</v>
      </c>
      <c r="C60" s="64" t="s">
        <v>54</v>
      </c>
      <c r="D60" s="64" t="s">
        <v>160</v>
      </c>
      <c r="E60" s="64" t="s">
        <v>31</v>
      </c>
    </row>
    <row r="61" spans="1:8" s="19" customFormat="1" ht="15" customHeight="1" x14ac:dyDescent="0.2">
      <c r="A61" s="62">
        <v>42039</v>
      </c>
      <c r="B61" s="63">
        <v>615.93999999999994</v>
      </c>
      <c r="C61" s="64" t="s">
        <v>39</v>
      </c>
      <c r="D61" s="64" t="s">
        <v>46</v>
      </c>
      <c r="E61" s="64" t="s">
        <v>43</v>
      </c>
    </row>
    <row r="62" spans="1:8" s="19" customFormat="1" ht="15" customHeight="1" x14ac:dyDescent="0.2">
      <c r="A62" s="62">
        <v>42039</v>
      </c>
      <c r="B62" s="63">
        <v>58.097999999999999</v>
      </c>
      <c r="C62" s="64" t="s">
        <v>39</v>
      </c>
      <c r="D62" s="64" t="s">
        <v>160</v>
      </c>
      <c r="E62" s="64" t="s">
        <v>31</v>
      </c>
    </row>
    <row r="63" spans="1:8" s="19" customFormat="1" ht="15" customHeight="1" x14ac:dyDescent="0.2">
      <c r="A63" s="62">
        <v>42039</v>
      </c>
      <c r="B63" s="63">
        <v>99.198999999999998</v>
      </c>
      <c r="C63" s="64" t="s">
        <v>39</v>
      </c>
      <c r="D63" s="64" t="s">
        <v>160</v>
      </c>
      <c r="E63" s="64" t="s">
        <v>43</v>
      </c>
    </row>
    <row r="64" spans="1:8" s="19" customFormat="1" ht="15" customHeight="1" x14ac:dyDescent="0.2">
      <c r="A64" s="62">
        <v>42039</v>
      </c>
      <c r="B64" s="63">
        <v>44.999499999999998</v>
      </c>
      <c r="C64" s="64" t="s">
        <v>39</v>
      </c>
      <c r="D64" s="64" t="s">
        <v>160</v>
      </c>
      <c r="E64" s="64" t="s">
        <v>43</v>
      </c>
    </row>
    <row r="65" spans="1:5" s="19" customFormat="1" ht="15" customHeight="1" x14ac:dyDescent="0.2">
      <c r="A65" s="66">
        <v>42040</v>
      </c>
      <c r="B65" s="63">
        <v>264.72999999999996</v>
      </c>
      <c r="C65" s="67" t="s">
        <v>42</v>
      </c>
      <c r="D65" s="67" t="s">
        <v>47</v>
      </c>
      <c r="E65" s="67" t="s">
        <v>44</v>
      </c>
    </row>
    <row r="66" spans="1:5" s="19" customFormat="1" ht="15" customHeight="1" x14ac:dyDescent="0.2">
      <c r="A66" s="66">
        <v>42040</v>
      </c>
      <c r="B66" s="63">
        <v>457.12499999999994</v>
      </c>
      <c r="C66" s="67" t="s">
        <v>179</v>
      </c>
      <c r="D66" s="67" t="s">
        <v>36</v>
      </c>
      <c r="E66" s="67" t="s">
        <v>37</v>
      </c>
    </row>
    <row r="67" spans="1:5" s="19" customFormat="1" ht="15" customHeight="1" x14ac:dyDescent="0.2">
      <c r="A67" s="62">
        <v>42040</v>
      </c>
      <c r="B67" s="63">
        <v>9.1999999999999993</v>
      </c>
      <c r="C67" s="64" t="s">
        <v>34</v>
      </c>
      <c r="D67" s="64" t="s">
        <v>160</v>
      </c>
      <c r="E67" s="64" t="s">
        <v>31</v>
      </c>
    </row>
    <row r="68" spans="1:5" s="19" customFormat="1" ht="15" customHeight="1" x14ac:dyDescent="0.2">
      <c r="A68" s="62">
        <v>42044</v>
      </c>
      <c r="B68" s="63">
        <v>56.292499999999997</v>
      </c>
      <c r="C68" s="64" t="s">
        <v>40</v>
      </c>
      <c r="D68" s="64" t="s">
        <v>160</v>
      </c>
      <c r="E68" s="64" t="s">
        <v>31</v>
      </c>
    </row>
    <row r="69" spans="1:5" s="19" customFormat="1" ht="15" customHeight="1" x14ac:dyDescent="0.2">
      <c r="A69" s="62">
        <v>42044</v>
      </c>
      <c r="B69" s="63">
        <v>58.396999999999998</v>
      </c>
      <c r="C69" s="64" t="s">
        <v>40</v>
      </c>
      <c r="D69" s="64" t="s">
        <v>160</v>
      </c>
      <c r="E69" s="64" t="s">
        <v>31</v>
      </c>
    </row>
    <row r="70" spans="1:5" s="19" customFormat="1" ht="15" customHeight="1" x14ac:dyDescent="0.25">
      <c r="A70" s="106">
        <v>42044</v>
      </c>
      <c r="B70" s="109">
        <v>59.3</v>
      </c>
      <c r="C70" s="65" t="s">
        <v>40</v>
      </c>
      <c r="D70" s="108" t="s">
        <v>159</v>
      </c>
      <c r="E70" s="108" t="s">
        <v>44</v>
      </c>
    </row>
    <row r="71" spans="1:5" s="19" customFormat="1" ht="15" customHeight="1" x14ac:dyDescent="0.25">
      <c r="A71" s="106">
        <v>42044</v>
      </c>
      <c r="B71" s="109">
        <v>55</v>
      </c>
      <c r="C71" s="65" t="s">
        <v>40</v>
      </c>
      <c r="D71" s="108" t="s">
        <v>159</v>
      </c>
      <c r="E71" s="108" t="s">
        <v>44</v>
      </c>
    </row>
    <row r="72" spans="1:5" s="19" customFormat="1" ht="15" customHeight="1" x14ac:dyDescent="0.25">
      <c r="A72" s="106">
        <v>42045</v>
      </c>
      <c r="B72" s="107">
        <v>9.6</v>
      </c>
      <c r="C72" s="110" t="s">
        <v>117</v>
      </c>
      <c r="D72" s="108" t="s">
        <v>159</v>
      </c>
      <c r="E72" s="64" t="s">
        <v>31</v>
      </c>
    </row>
    <row r="73" spans="1:5" s="19" customFormat="1" ht="15" customHeight="1" x14ac:dyDescent="0.25">
      <c r="A73" s="106">
        <v>42046</v>
      </c>
      <c r="B73" s="107">
        <v>19.7</v>
      </c>
      <c r="C73" s="110" t="s">
        <v>55</v>
      </c>
      <c r="D73" s="108" t="s">
        <v>159</v>
      </c>
      <c r="E73" s="64" t="s">
        <v>37</v>
      </c>
    </row>
    <row r="74" spans="1:5" s="19" customFormat="1" ht="15" customHeight="1" x14ac:dyDescent="0.25">
      <c r="A74" s="106">
        <v>42046</v>
      </c>
      <c r="B74" s="107">
        <v>54.9</v>
      </c>
      <c r="C74" s="110" t="s">
        <v>55</v>
      </c>
      <c r="D74" s="108" t="s">
        <v>159</v>
      </c>
      <c r="E74" s="64" t="s">
        <v>37</v>
      </c>
    </row>
    <row r="75" spans="1:5" s="19" customFormat="1" ht="15" customHeight="1" x14ac:dyDescent="0.25">
      <c r="A75" s="106">
        <v>42046</v>
      </c>
      <c r="B75" s="109">
        <v>11.6</v>
      </c>
      <c r="C75" s="65" t="s">
        <v>38</v>
      </c>
      <c r="D75" s="108" t="s">
        <v>159</v>
      </c>
      <c r="E75" s="64" t="s">
        <v>37</v>
      </c>
    </row>
    <row r="76" spans="1:5" s="19" customFormat="1" ht="15" customHeight="1" x14ac:dyDescent="0.25">
      <c r="A76" s="106">
        <v>42046</v>
      </c>
      <c r="B76" s="109">
        <v>60</v>
      </c>
      <c r="C76" s="65" t="s">
        <v>38</v>
      </c>
      <c r="D76" s="108" t="s">
        <v>159</v>
      </c>
      <c r="E76" s="64" t="s">
        <v>37</v>
      </c>
    </row>
    <row r="77" spans="1:5" s="19" customFormat="1" ht="15" customHeight="1" x14ac:dyDescent="0.25">
      <c r="A77" s="106">
        <v>42046</v>
      </c>
      <c r="B77" s="107">
        <v>56.5</v>
      </c>
      <c r="C77" s="65" t="s">
        <v>38</v>
      </c>
      <c r="D77" s="108" t="s">
        <v>159</v>
      </c>
      <c r="E77" s="64" t="s">
        <v>31</v>
      </c>
    </row>
    <row r="78" spans="1:5" s="19" customFormat="1" ht="15" customHeight="1" x14ac:dyDescent="0.25">
      <c r="A78" s="106">
        <v>42046</v>
      </c>
      <c r="B78" s="58">
        <v>50.2</v>
      </c>
      <c r="C78" s="65" t="s">
        <v>38</v>
      </c>
      <c r="D78" s="108" t="s">
        <v>159</v>
      </c>
      <c r="E78" s="108" t="s">
        <v>31</v>
      </c>
    </row>
    <row r="79" spans="1:5" s="19" customFormat="1" ht="15" customHeight="1" x14ac:dyDescent="0.25">
      <c r="A79" s="106">
        <v>42047</v>
      </c>
      <c r="B79" s="58">
        <v>11.6</v>
      </c>
      <c r="C79" s="110" t="s">
        <v>118</v>
      </c>
      <c r="D79" s="108" t="s">
        <v>159</v>
      </c>
      <c r="E79" s="108" t="s">
        <v>31</v>
      </c>
    </row>
    <row r="80" spans="1:5" s="19" customFormat="1" ht="15" customHeight="1" x14ac:dyDescent="0.25">
      <c r="A80" s="106">
        <v>42047</v>
      </c>
      <c r="B80" s="107">
        <v>19</v>
      </c>
      <c r="C80" s="110" t="s">
        <v>53</v>
      </c>
      <c r="D80" s="108" t="s">
        <v>159</v>
      </c>
      <c r="E80" s="64" t="s">
        <v>31</v>
      </c>
    </row>
    <row r="81" spans="1:5" s="19" customFormat="1" ht="15" customHeight="1" x14ac:dyDescent="0.25">
      <c r="A81" s="106">
        <v>42053</v>
      </c>
      <c r="B81" s="107">
        <v>17.2</v>
      </c>
      <c r="C81" s="110" t="s">
        <v>171</v>
      </c>
      <c r="D81" s="108" t="s">
        <v>159</v>
      </c>
      <c r="E81" s="64" t="s">
        <v>31</v>
      </c>
    </row>
    <row r="82" spans="1:5" s="19" customFormat="1" ht="15" customHeight="1" x14ac:dyDescent="0.25">
      <c r="A82" s="106">
        <v>42060</v>
      </c>
      <c r="B82" s="58">
        <v>32.6</v>
      </c>
      <c r="C82" s="65" t="s">
        <v>40</v>
      </c>
      <c r="D82" s="108" t="s">
        <v>159</v>
      </c>
      <c r="E82" s="108" t="s">
        <v>44</v>
      </c>
    </row>
    <row r="83" spans="1:5" s="19" customFormat="1" ht="15" customHeight="1" x14ac:dyDescent="0.2">
      <c r="A83" s="62">
        <v>42060</v>
      </c>
      <c r="B83" s="63">
        <v>480.92999999999995</v>
      </c>
      <c r="C83" s="64" t="s">
        <v>41</v>
      </c>
      <c r="D83" s="64" t="s">
        <v>48</v>
      </c>
      <c r="E83" s="64" t="s">
        <v>45</v>
      </c>
    </row>
    <row r="84" spans="1:5" s="19" customFormat="1" ht="15" customHeight="1" x14ac:dyDescent="0.25">
      <c r="A84" s="106">
        <v>42060</v>
      </c>
      <c r="B84" s="58">
        <v>45.7</v>
      </c>
      <c r="C84" s="65" t="s">
        <v>41</v>
      </c>
      <c r="D84" s="108" t="s">
        <v>159</v>
      </c>
      <c r="E84" s="108" t="s">
        <v>31</v>
      </c>
    </row>
    <row r="85" spans="1:5" s="19" customFormat="1" ht="15" customHeight="1" x14ac:dyDescent="0.25">
      <c r="A85" s="106">
        <v>42061</v>
      </c>
      <c r="B85" s="107">
        <v>12.4</v>
      </c>
      <c r="C85" s="110" t="s">
        <v>52</v>
      </c>
      <c r="D85" s="108" t="s">
        <v>159</v>
      </c>
      <c r="E85" s="64" t="s">
        <v>31</v>
      </c>
    </row>
    <row r="86" spans="1:5" s="19" customFormat="1" ht="15" customHeight="1" x14ac:dyDescent="0.25">
      <c r="A86" s="106">
        <v>42061</v>
      </c>
      <c r="B86" s="107">
        <v>19.399999999999999</v>
      </c>
      <c r="C86" s="110" t="s">
        <v>52</v>
      </c>
      <c r="D86" s="108" t="s">
        <v>159</v>
      </c>
      <c r="E86" s="64" t="s">
        <v>31</v>
      </c>
    </row>
    <row r="87" spans="1:5" s="19" customFormat="1" ht="15" customHeight="1" x14ac:dyDescent="0.25">
      <c r="A87" s="106">
        <v>42062</v>
      </c>
      <c r="B87" s="107">
        <v>12.2</v>
      </c>
      <c r="C87" s="110" t="s">
        <v>34</v>
      </c>
      <c r="D87" s="108" t="s">
        <v>159</v>
      </c>
      <c r="E87" s="64" t="s">
        <v>31</v>
      </c>
    </row>
    <row r="88" spans="1:5" s="19" customFormat="1" ht="15" customHeight="1" x14ac:dyDescent="0.2">
      <c r="A88" s="66">
        <v>42066</v>
      </c>
      <c r="B88" s="63">
        <v>148</v>
      </c>
      <c r="C88" s="64" t="s">
        <v>42</v>
      </c>
      <c r="D88" s="64" t="s">
        <v>49</v>
      </c>
      <c r="E88" s="64" t="s">
        <v>44</v>
      </c>
    </row>
    <row r="89" spans="1:5" s="19" customFormat="1" ht="15" customHeight="1" x14ac:dyDescent="0.2">
      <c r="A89" s="62">
        <v>42072</v>
      </c>
      <c r="B89" s="63">
        <v>105</v>
      </c>
      <c r="C89" s="64" t="s">
        <v>161</v>
      </c>
      <c r="D89" s="64" t="s">
        <v>46</v>
      </c>
      <c r="E89" s="64" t="s">
        <v>43</v>
      </c>
    </row>
    <row r="90" spans="1:5" s="19" customFormat="1" ht="15" customHeight="1" x14ac:dyDescent="0.2">
      <c r="A90" s="62">
        <v>42072</v>
      </c>
      <c r="B90" s="63">
        <v>435.8</v>
      </c>
      <c r="C90" s="64" t="s">
        <v>38</v>
      </c>
      <c r="D90" s="64" t="s">
        <v>36</v>
      </c>
      <c r="E90" s="64" t="s">
        <v>37</v>
      </c>
    </row>
    <row r="91" spans="1:5" s="19" customFormat="1" ht="15" customHeight="1" x14ac:dyDescent="0.25">
      <c r="A91" s="106">
        <v>42072</v>
      </c>
      <c r="B91" s="58">
        <v>13.7</v>
      </c>
      <c r="C91" s="110" t="s">
        <v>56</v>
      </c>
      <c r="D91" s="108" t="s">
        <v>159</v>
      </c>
      <c r="E91" s="108" t="s">
        <v>31</v>
      </c>
    </row>
    <row r="92" spans="1:5" s="19" customFormat="1" ht="15" customHeight="1" x14ac:dyDescent="0.2">
      <c r="A92" s="62">
        <v>42075</v>
      </c>
      <c r="B92" s="63">
        <v>40</v>
      </c>
      <c r="C92" s="64" t="s">
        <v>161</v>
      </c>
      <c r="D92" s="64" t="s">
        <v>50</v>
      </c>
      <c r="E92" s="64" t="s">
        <v>43</v>
      </c>
    </row>
    <row r="93" spans="1:5" s="19" customFormat="1" ht="15" customHeight="1" x14ac:dyDescent="0.25">
      <c r="A93" s="106">
        <v>42076</v>
      </c>
      <c r="B93" s="58">
        <v>15</v>
      </c>
      <c r="C93" s="110" t="s">
        <v>180</v>
      </c>
      <c r="D93" s="108" t="s">
        <v>159</v>
      </c>
      <c r="E93" s="108" t="s">
        <v>31</v>
      </c>
    </row>
    <row r="94" spans="1:5" s="19" customFormat="1" ht="15" customHeight="1" x14ac:dyDescent="0.25">
      <c r="A94" s="106">
        <v>42079</v>
      </c>
      <c r="B94" s="58">
        <v>50.5</v>
      </c>
      <c r="C94" s="65" t="s">
        <v>39</v>
      </c>
      <c r="D94" s="108" t="s">
        <v>159</v>
      </c>
      <c r="E94" s="108" t="s">
        <v>43</v>
      </c>
    </row>
    <row r="95" spans="1:5" s="19" customFormat="1" ht="15" customHeight="1" x14ac:dyDescent="0.25">
      <c r="A95" s="106">
        <v>42079</v>
      </c>
      <c r="B95" s="58">
        <v>46.5</v>
      </c>
      <c r="C95" s="65" t="s">
        <v>39</v>
      </c>
      <c r="D95" s="108" t="s">
        <v>159</v>
      </c>
      <c r="E95" s="108" t="s">
        <v>43</v>
      </c>
    </row>
    <row r="96" spans="1:5" s="19" customFormat="1" ht="15" customHeight="1" x14ac:dyDescent="0.25">
      <c r="A96" s="106">
        <v>42080</v>
      </c>
      <c r="B96" s="58">
        <v>10.7</v>
      </c>
      <c r="C96" s="110" t="s">
        <v>57</v>
      </c>
      <c r="D96" s="108" t="s">
        <v>159</v>
      </c>
      <c r="E96" s="108" t="s">
        <v>31</v>
      </c>
    </row>
    <row r="97" spans="1:5" s="19" customFormat="1" ht="15" customHeight="1" x14ac:dyDescent="0.25">
      <c r="A97" s="106">
        <v>42081</v>
      </c>
      <c r="B97" s="107">
        <v>47.2</v>
      </c>
      <c r="C97" s="111" t="s">
        <v>172</v>
      </c>
      <c r="D97" s="110" t="s">
        <v>159</v>
      </c>
      <c r="E97" s="108" t="s">
        <v>31</v>
      </c>
    </row>
    <row r="98" spans="1:5" s="19" customFormat="1" ht="15" customHeight="1" x14ac:dyDescent="0.25">
      <c r="A98" s="106">
        <v>42082</v>
      </c>
      <c r="B98" s="107">
        <v>40.100000000000009</v>
      </c>
      <c r="C98" s="111" t="s">
        <v>172</v>
      </c>
      <c r="D98" s="110" t="s">
        <v>159</v>
      </c>
      <c r="E98" s="108" t="s">
        <v>31</v>
      </c>
    </row>
    <row r="99" spans="1:5" s="19" customFormat="1" ht="15" customHeight="1" x14ac:dyDescent="0.25">
      <c r="A99" s="106">
        <v>42082</v>
      </c>
      <c r="B99" s="58">
        <v>57.1</v>
      </c>
      <c r="C99" s="111" t="s">
        <v>172</v>
      </c>
      <c r="D99" s="108" t="s">
        <v>159</v>
      </c>
      <c r="E99" s="108" t="s">
        <v>44</v>
      </c>
    </row>
    <row r="100" spans="1:5" s="19" customFormat="1" ht="15" customHeight="1" x14ac:dyDescent="0.25">
      <c r="A100" s="106">
        <v>42082</v>
      </c>
      <c r="B100" s="58">
        <v>21.3</v>
      </c>
      <c r="C100" s="110" t="s">
        <v>58</v>
      </c>
      <c r="D100" s="108" t="s">
        <v>159</v>
      </c>
      <c r="E100" s="108" t="s">
        <v>31</v>
      </c>
    </row>
    <row r="101" spans="1:5" s="19" customFormat="1" ht="15" customHeight="1" x14ac:dyDescent="0.25">
      <c r="A101" s="106">
        <v>42083</v>
      </c>
      <c r="B101" s="58">
        <v>9.5</v>
      </c>
      <c r="C101" s="110" t="s">
        <v>59</v>
      </c>
      <c r="D101" s="108" t="s">
        <v>159</v>
      </c>
      <c r="E101" s="108" t="s">
        <v>31</v>
      </c>
    </row>
    <row r="102" spans="1:5" s="19" customFormat="1" ht="15" customHeight="1" x14ac:dyDescent="0.25">
      <c r="A102" s="106">
        <v>42083</v>
      </c>
      <c r="B102" s="107">
        <v>17.399999999999999</v>
      </c>
      <c r="C102" s="111" t="s">
        <v>65</v>
      </c>
      <c r="D102" s="110" t="s">
        <v>159</v>
      </c>
      <c r="E102" s="108" t="s">
        <v>31</v>
      </c>
    </row>
    <row r="103" spans="1:5" s="19" customFormat="1" ht="15" customHeight="1" x14ac:dyDescent="0.25">
      <c r="A103" s="106">
        <v>42086</v>
      </c>
      <c r="B103" s="107">
        <v>51.9</v>
      </c>
      <c r="C103" s="65" t="s">
        <v>38</v>
      </c>
      <c r="D103" s="110" t="s">
        <v>159</v>
      </c>
      <c r="E103" s="108" t="s">
        <v>31</v>
      </c>
    </row>
    <row r="104" spans="1:5" s="19" customFormat="1" ht="15" customHeight="1" x14ac:dyDescent="0.25">
      <c r="A104" s="106">
        <v>42087</v>
      </c>
      <c r="B104" s="107">
        <v>71</v>
      </c>
      <c r="C104" s="65" t="s">
        <v>38</v>
      </c>
      <c r="D104" s="110" t="s">
        <v>159</v>
      </c>
      <c r="E104" s="108" t="s">
        <v>37</v>
      </c>
    </row>
    <row r="105" spans="1:5" s="19" customFormat="1" ht="15" customHeight="1" x14ac:dyDescent="0.25">
      <c r="A105" s="106">
        <v>42088</v>
      </c>
      <c r="B105" s="58">
        <v>32.6</v>
      </c>
      <c r="C105" s="110" t="s">
        <v>61</v>
      </c>
      <c r="D105" s="108" t="s">
        <v>159</v>
      </c>
      <c r="E105" s="108" t="s">
        <v>37</v>
      </c>
    </row>
    <row r="106" spans="1:5" s="19" customFormat="1" ht="15" customHeight="1" x14ac:dyDescent="0.25">
      <c r="A106" s="106">
        <v>42088</v>
      </c>
      <c r="B106" s="58">
        <v>31.6</v>
      </c>
      <c r="C106" s="110" t="s">
        <v>60</v>
      </c>
      <c r="D106" s="108" t="s">
        <v>159</v>
      </c>
      <c r="E106" s="108" t="s">
        <v>37</v>
      </c>
    </row>
    <row r="107" spans="1:5" s="19" customFormat="1" ht="15" customHeight="1" x14ac:dyDescent="0.25">
      <c r="A107" s="106">
        <v>42089</v>
      </c>
      <c r="B107" s="58">
        <v>24.8</v>
      </c>
      <c r="C107" s="110" t="s">
        <v>63</v>
      </c>
      <c r="D107" s="108" t="s">
        <v>159</v>
      </c>
      <c r="E107" s="108" t="s">
        <v>37</v>
      </c>
    </row>
    <row r="108" spans="1:5" s="19" customFormat="1" ht="15" customHeight="1" x14ac:dyDescent="0.25">
      <c r="A108" s="106">
        <v>42089</v>
      </c>
      <c r="B108" s="58">
        <v>9</v>
      </c>
      <c r="C108" s="110" t="s">
        <v>62</v>
      </c>
      <c r="D108" s="108" t="s">
        <v>159</v>
      </c>
      <c r="E108" s="108" t="s">
        <v>37</v>
      </c>
    </row>
    <row r="109" spans="1:5" s="19" customFormat="1" ht="15" customHeight="1" x14ac:dyDescent="0.25">
      <c r="A109" s="106">
        <v>42089</v>
      </c>
      <c r="B109" s="58">
        <v>27.6</v>
      </c>
      <c r="C109" s="65" t="s">
        <v>38</v>
      </c>
      <c r="D109" s="108" t="s">
        <v>159</v>
      </c>
      <c r="E109" s="108" t="s">
        <v>37</v>
      </c>
    </row>
    <row r="110" spans="1:5" s="19" customFormat="1" ht="15" customHeight="1" x14ac:dyDescent="0.25">
      <c r="A110" s="106">
        <v>42090</v>
      </c>
      <c r="B110" s="58">
        <v>16.2</v>
      </c>
      <c r="C110" s="110" t="s">
        <v>64</v>
      </c>
      <c r="D110" s="108" t="s">
        <v>159</v>
      </c>
      <c r="E110" s="108" t="s">
        <v>37</v>
      </c>
    </row>
    <row r="111" spans="1:5" s="19" customFormat="1" ht="15" customHeight="1" x14ac:dyDescent="0.25">
      <c r="A111" s="106">
        <v>42090</v>
      </c>
      <c r="B111" s="107">
        <v>36.700000000000003</v>
      </c>
      <c r="C111" s="65" t="s">
        <v>38</v>
      </c>
      <c r="D111" s="110" t="s">
        <v>159</v>
      </c>
      <c r="E111" s="108" t="s">
        <v>37</v>
      </c>
    </row>
    <row r="112" spans="1:5" s="19" customFormat="1" ht="15" customHeight="1" x14ac:dyDescent="0.25">
      <c r="A112" s="106">
        <v>42092</v>
      </c>
      <c r="B112" s="107">
        <v>49.3</v>
      </c>
      <c r="C112" s="111" t="s">
        <v>68</v>
      </c>
      <c r="D112" s="110" t="s">
        <v>159</v>
      </c>
      <c r="E112" s="108" t="s">
        <v>31</v>
      </c>
    </row>
    <row r="113" spans="1:5" s="19" customFormat="1" ht="15" customHeight="1" x14ac:dyDescent="0.25">
      <c r="A113" s="106">
        <v>42102</v>
      </c>
      <c r="B113" s="107">
        <v>18</v>
      </c>
      <c r="C113" s="65" t="s">
        <v>69</v>
      </c>
      <c r="D113" s="64" t="s">
        <v>159</v>
      </c>
      <c r="E113" s="108" t="s">
        <v>31</v>
      </c>
    </row>
    <row r="114" spans="1:5" s="19" customFormat="1" ht="15" customHeight="1" x14ac:dyDescent="0.25">
      <c r="A114" s="106">
        <v>42102</v>
      </c>
      <c r="B114" s="107">
        <v>16.899999999999999</v>
      </c>
      <c r="C114" s="111" t="s">
        <v>66</v>
      </c>
      <c r="D114" s="110" t="s">
        <v>159</v>
      </c>
      <c r="E114" s="108" t="s">
        <v>31</v>
      </c>
    </row>
    <row r="115" spans="1:5" s="19" customFormat="1" ht="15" customHeight="1" x14ac:dyDescent="0.25">
      <c r="A115" s="106">
        <v>42111</v>
      </c>
      <c r="B115" s="107">
        <v>6.7000000000000011</v>
      </c>
      <c r="C115" s="111" t="s">
        <v>67</v>
      </c>
      <c r="D115" s="110" t="s">
        <v>159</v>
      </c>
      <c r="E115" s="108" t="s">
        <v>31</v>
      </c>
    </row>
    <row r="116" spans="1:5" s="19" customFormat="1" ht="15" customHeight="1" x14ac:dyDescent="0.25">
      <c r="A116" s="106">
        <v>42128</v>
      </c>
      <c r="B116" s="107">
        <v>11.5</v>
      </c>
      <c r="C116" s="65" t="s">
        <v>70</v>
      </c>
      <c r="D116" s="64" t="s">
        <v>159</v>
      </c>
      <c r="E116" s="108" t="s">
        <v>31</v>
      </c>
    </row>
    <row r="117" spans="1:5" s="19" customFormat="1" ht="15" customHeight="1" x14ac:dyDescent="0.25">
      <c r="A117" s="106">
        <v>42128</v>
      </c>
      <c r="B117" s="107">
        <v>14</v>
      </c>
      <c r="C117" s="111" t="s">
        <v>70</v>
      </c>
      <c r="D117" s="110" t="s">
        <v>159</v>
      </c>
      <c r="E117" s="108" t="s">
        <v>31</v>
      </c>
    </row>
    <row r="118" spans="1:5" ht="15" customHeight="1" x14ac:dyDescent="0.25">
      <c r="A118" s="106">
        <v>42130</v>
      </c>
      <c r="B118" s="107">
        <v>12.1</v>
      </c>
      <c r="C118" s="111" t="s">
        <v>71</v>
      </c>
      <c r="D118" s="110" t="s">
        <v>159</v>
      </c>
      <c r="E118" s="108" t="s">
        <v>31</v>
      </c>
    </row>
    <row r="119" spans="1:5" ht="15" customHeight="1" x14ac:dyDescent="0.25">
      <c r="A119" s="106">
        <v>42131</v>
      </c>
      <c r="B119" s="107">
        <v>9.4</v>
      </c>
      <c r="C119" s="65" t="s">
        <v>72</v>
      </c>
      <c r="D119" s="64" t="s">
        <v>159</v>
      </c>
      <c r="E119" s="108" t="s">
        <v>31</v>
      </c>
    </row>
    <row r="120" spans="1:5" ht="15" customHeight="1" x14ac:dyDescent="0.25">
      <c r="A120" s="106">
        <v>42132</v>
      </c>
      <c r="B120" s="107">
        <v>16.7</v>
      </c>
      <c r="C120" s="65" t="s">
        <v>73</v>
      </c>
      <c r="D120" s="64" t="s">
        <v>159</v>
      </c>
      <c r="E120" s="108" t="s">
        <v>31</v>
      </c>
    </row>
    <row r="121" spans="1:5" ht="15" customHeight="1" x14ac:dyDescent="0.25">
      <c r="A121" s="106">
        <v>42135</v>
      </c>
      <c r="B121" s="107">
        <v>57.3</v>
      </c>
      <c r="C121" s="111" t="s">
        <v>74</v>
      </c>
      <c r="D121" s="110" t="s">
        <v>159</v>
      </c>
      <c r="E121" s="108" t="s">
        <v>44</v>
      </c>
    </row>
    <row r="122" spans="1:5" ht="15" customHeight="1" x14ac:dyDescent="0.25">
      <c r="A122" s="106">
        <v>42135</v>
      </c>
      <c r="B122" s="107">
        <v>66.3</v>
      </c>
      <c r="C122" s="111" t="s">
        <v>74</v>
      </c>
      <c r="D122" s="110" t="s">
        <v>159</v>
      </c>
      <c r="E122" s="108" t="s">
        <v>44</v>
      </c>
    </row>
    <row r="123" spans="1:5" ht="15" customHeight="1" x14ac:dyDescent="0.25">
      <c r="A123" s="106">
        <v>42135</v>
      </c>
      <c r="B123" s="107">
        <v>387</v>
      </c>
      <c r="C123" s="65" t="s">
        <v>40</v>
      </c>
      <c r="D123" s="64" t="s">
        <v>47</v>
      </c>
      <c r="E123" s="108" t="s">
        <v>44</v>
      </c>
    </row>
    <row r="124" spans="1:5" ht="15" customHeight="1" x14ac:dyDescent="0.25">
      <c r="A124" s="106">
        <v>42142</v>
      </c>
      <c r="B124" s="107">
        <v>463</v>
      </c>
      <c r="C124" s="65" t="s">
        <v>39</v>
      </c>
      <c r="D124" s="64" t="s">
        <v>46</v>
      </c>
      <c r="E124" s="108" t="s">
        <v>43</v>
      </c>
    </row>
    <row r="125" spans="1:5" ht="15" customHeight="1" x14ac:dyDescent="0.25">
      <c r="A125" s="106">
        <v>42152</v>
      </c>
      <c r="B125" s="107">
        <v>11.8</v>
      </c>
      <c r="C125" s="65" t="s">
        <v>119</v>
      </c>
      <c r="D125" s="64" t="s">
        <v>159</v>
      </c>
      <c r="E125" s="108" t="s">
        <v>31</v>
      </c>
    </row>
    <row r="126" spans="1:5" ht="15" customHeight="1" x14ac:dyDescent="0.25">
      <c r="A126" s="106">
        <v>42152</v>
      </c>
      <c r="B126" s="107">
        <v>12.3</v>
      </c>
      <c r="C126" s="65" t="s">
        <v>119</v>
      </c>
      <c r="D126" s="64" t="s">
        <v>159</v>
      </c>
      <c r="E126" s="108" t="s">
        <v>31</v>
      </c>
    </row>
    <row r="127" spans="1:5" ht="15" customHeight="1" x14ac:dyDescent="0.25">
      <c r="A127" s="106">
        <v>42159</v>
      </c>
      <c r="B127" s="107">
        <v>439.6</v>
      </c>
      <c r="C127" s="112" t="s">
        <v>39</v>
      </c>
      <c r="D127" s="64" t="s">
        <v>46</v>
      </c>
      <c r="E127" s="108" t="s">
        <v>43</v>
      </c>
    </row>
    <row r="128" spans="1:5" ht="15" customHeight="1" x14ac:dyDescent="0.25">
      <c r="A128" s="106">
        <v>42159</v>
      </c>
      <c r="B128" s="113">
        <v>51.5</v>
      </c>
      <c r="C128" s="112" t="s">
        <v>39</v>
      </c>
      <c r="D128" s="112" t="s">
        <v>159</v>
      </c>
      <c r="E128" s="112" t="s">
        <v>43</v>
      </c>
    </row>
    <row r="129" spans="1:5" ht="15" customHeight="1" x14ac:dyDescent="0.25">
      <c r="A129" s="106">
        <v>42160</v>
      </c>
      <c r="B129" s="99">
        <v>45.8</v>
      </c>
      <c r="C129" s="98" t="s">
        <v>39</v>
      </c>
      <c r="D129" s="98" t="s">
        <v>159</v>
      </c>
      <c r="E129" s="98" t="s">
        <v>43</v>
      </c>
    </row>
    <row r="130" spans="1:5" ht="15" customHeight="1" x14ac:dyDescent="0.25">
      <c r="A130" s="106">
        <v>42167</v>
      </c>
      <c r="B130" s="113">
        <v>12.3</v>
      </c>
      <c r="C130" s="112" t="s">
        <v>155</v>
      </c>
      <c r="D130" s="112" t="s">
        <v>159</v>
      </c>
      <c r="E130" s="112" t="s">
        <v>31</v>
      </c>
    </row>
    <row r="131" spans="1:5" ht="15" customHeight="1" x14ac:dyDescent="0.25">
      <c r="A131" s="106">
        <v>42170</v>
      </c>
      <c r="B131" s="99">
        <v>55.4</v>
      </c>
      <c r="C131" s="98" t="s">
        <v>108</v>
      </c>
      <c r="D131" s="98" t="s">
        <v>159</v>
      </c>
      <c r="E131" s="98" t="s">
        <v>37</v>
      </c>
    </row>
    <row r="132" spans="1:5" ht="15" customHeight="1" x14ac:dyDescent="0.25">
      <c r="A132" s="106">
        <v>42170</v>
      </c>
      <c r="B132" s="99">
        <v>51</v>
      </c>
      <c r="C132" s="98" t="s">
        <v>108</v>
      </c>
      <c r="D132" s="98" t="s">
        <v>159</v>
      </c>
      <c r="E132" s="98" t="s">
        <v>31</v>
      </c>
    </row>
    <row r="133" spans="1:5" ht="15" customHeight="1" x14ac:dyDescent="0.25">
      <c r="A133" s="106">
        <v>42170</v>
      </c>
      <c r="B133" s="113">
        <v>85</v>
      </c>
      <c r="C133" s="112" t="s">
        <v>108</v>
      </c>
      <c r="D133" s="112" t="s">
        <v>159</v>
      </c>
      <c r="E133" s="112" t="s">
        <v>37</v>
      </c>
    </row>
    <row r="134" spans="1:5" ht="15" customHeight="1" x14ac:dyDescent="0.25">
      <c r="A134" s="112"/>
      <c r="B134" s="113"/>
      <c r="C134" s="112"/>
      <c r="D134" s="112"/>
      <c r="E134" s="112"/>
    </row>
    <row r="135" spans="1:5" ht="15" customHeight="1" x14ac:dyDescent="0.25">
      <c r="A135" s="52" t="s">
        <v>116</v>
      </c>
      <c r="B135" s="53">
        <f>SUM(B51:B133)</f>
        <v>7007.6284999999998</v>
      </c>
      <c r="C135" s="112"/>
      <c r="D135" s="112"/>
      <c r="E135" s="112"/>
    </row>
    <row r="136" spans="1:5" s="20" customFormat="1" ht="15" customHeight="1" x14ac:dyDescent="0.25">
      <c r="A136" s="23" t="s">
        <v>121</v>
      </c>
      <c r="B136" s="24"/>
      <c r="C136" s="24"/>
      <c r="D136" s="25"/>
      <c r="E136" s="25"/>
    </row>
    <row r="137" spans="1:5" s="20" customFormat="1" ht="15" customHeight="1" x14ac:dyDescent="0.25">
      <c r="A137" s="70" t="s">
        <v>120</v>
      </c>
      <c r="B137" s="71">
        <f>SUM(B11+B20+B47+B135)</f>
        <v>12297.781499999999</v>
      </c>
      <c r="C137" s="47"/>
      <c r="D137" s="47"/>
      <c r="E137" s="47"/>
    </row>
    <row r="138" spans="1:5" s="20" customFormat="1" ht="15" customHeight="1" x14ac:dyDescent="0.2">
      <c r="A138" s="21"/>
      <c r="B138" s="27"/>
      <c r="C138" s="21"/>
      <c r="D138" s="21"/>
      <c r="E138" s="21"/>
    </row>
  </sheetData>
  <sortState ref="A31:F113">
    <sortCondition ref="A31:A113"/>
    <sortCondition ref="C31:C113"/>
  </sortState>
  <mergeCells count="6">
    <mergeCell ref="A1:E1"/>
    <mergeCell ref="B21:C21"/>
    <mergeCell ref="B48:C48"/>
    <mergeCell ref="B3:C3"/>
    <mergeCell ref="B12:C12"/>
    <mergeCell ref="C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D18" sqref="D18"/>
    </sheetView>
  </sheetViews>
  <sheetFormatPr defaultColWidth="0" defaultRowHeight="15" customHeight="1" x14ac:dyDescent="0.2"/>
  <cols>
    <col min="1" max="1" width="25.7109375" style="21" customWidth="1"/>
    <col min="2" max="2" width="25.7109375" style="22" customWidth="1"/>
    <col min="3" max="3" width="77" style="21" bestFit="1" customWidth="1"/>
    <col min="4" max="5" width="30.7109375" style="21" customWidth="1"/>
    <col min="6" max="16384" width="0" style="20" hidden="1"/>
  </cols>
  <sheetData>
    <row r="1" spans="1:6" s="34" customFormat="1" ht="30" customHeight="1" x14ac:dyDescent="0.3">
      <c r="A1" s="124" t="s">
        <v>23</v>
      </c>
      <c r="B1" s="125"/>
      <c r="C1" s="125"/>
      <c r="D1" s="125"/>
      <c r="E1" s="125"/>
    </row>
    <row r="2" spans="1:6" s="35" customFormat="1" ht="24.95" customHeight="1" x14ac:dyDescent="0.25">
      <c r="A2" s="126" t="s">
        <v>165</v>
      </c>
      <c r="B2" s="126"/>
      <c r="C2" s="127" t="s">
        <v>164</v>
      </c>
      <c r="D2" s="128"/>
      <c r="E2" s="129"/>
    </row>
    <row r="3" spans="1:6" s="37" customFormat="1" ht="15" customHeight="1" x14ac:dyDescent="0.25">
      <c r="A3" s="36" t="s">
        <v>4</v>
      </c>
      <c r="B3" s="118" t="s">
        <v>122</v>
      </c>
      <c r="C3" s="118"/>
    </row>
    <row r="4" spans="1:6" s="90" customFormat="1" ht="15" customHeight="1" x14ac:dyDescent="0.2">
      <c r="A4" s="90" t="s">
        <v>0</v>
      </c>
      <c r="B4" s="8" t="s">
        <v>120</v>
      </c>
      <c r="C4" s="90" t="s">
        <v>77</v>
      </c>
      <c r="D4" s="91" t="s">
        <v>78</v>
      </c>
      <c r="E4" s="90" t="s">
        <v>1</v>
      </c>
    </row>
    <row r="5" spans="1:6" s="5" customFormat="1" ht="15" customHeight="1" x14ac:dyDescent="0.2">
      <c r="B5" s="13"/>
    </row>
    <row r="6" spans="1:6" s="39" customFormat="1" ht="15" customHeight="1" x14ac:dyDescent="0.25">
      <c r="A6" s="28">
        <v>42087</v>
      </c>
      <c r="B6" s="29">
        <v>12.6</v>
      </c>
      <c r="C6" s="30" t="s">
        <v>90</v>
      </c>
      <c r="D6" s="30" t="s">
        <v>91</v>
      </c>
      <c r="E6" s="30" t="s">
        <v>92</v>
      </c>
      <c r="F6" s="31" t="s">
        <v>81</v>
      </c>
    </row>
    <row r="7" spans="1:6" s="39" customFormat="1" ht="15" customHeight="1" x14ac:dyDescent="0.25">
      <c r="A7" s="28">
        <v>42088</v>
      </c>
      <c r="B7" s="29">
        <v>17</v>
      </c>
      <c r="C7" s="116" t="s">
        <v>181</v>
      </c>
      <c r="D7" s="30" t="s">
        <v>93</v>
      </c>
      <c r="E7" s="30" t="s">
        <v>92</v>
      </c>
      <c r="F7" s="31" t="s">
        <v>81</v>
      </c>
    </row>
    <row r="8" spans="1:6" s="39" customFormat="1" ht="15" customHeight="1" x14ac:dyDescent="0.25">
      <c r="A8" s="28">
        <v>42089</v>
      </c>
      <c r="B8" s="29">
        <v>22.2</v>
      </c>
      <c r="C8" s="95" t="s">
        <v>94</v>
      </c>
      <c r="D8" s="96" t="s">
        <v>176</v>
      </c>
      <c r="E8" s="30" t="s">
        <v>92</v>
      </c>
      <c r="F8" s="31" t="s">
        <v>81</v>
      </c>
    </row>
    <row r="9" spans="1:6" s="39" customFormat="1" ht="15" customHeight="1" x14ac:dyDescent="0.25">
      <c r="A9" s="28">
        <v>42089</v>
      </c>
      <c r="B9" s="29">
        <v>18.997999999999998</v>
      </c>
      <c r="C9" s="95" t="s">
        <v>96</v>
      </c>
      <c r="D9" s="96" t="s">
        <v>177</v>
      </c>
      <c r="E9" s="30" t="s">
        <v>95</v>
      </c>
      <c r="F9" s="31" t="s">
        <v>81</v>
      </c>
    </row>
    <row r="10" spans="1:6" ht="15" customHeight="1" x14ac:dyDescent="0.25">
      <c r="A10" s="28">
        <v>42091</v>
      </c>
      <c r="B10" s="29">
        <v>13.899999999999999</v>
      </c>
      <c r="C10" s="30" t="s">
        <v>173</v>
      </c>
      <c r="D10" s="30" t="s">
        <v>91</v>
      </c>
      <c r="E10" s="30" t="s">
        <v>97</v>
      </c>
    </row>
    <row r="11" spans="1:6" ht="15" customHeight="1" x14ac:dyDescent="0.25">
      <c r="A11" s="28">
        <v>42094</v>
      </c>
      <c r="B11" s="29">
        <v>16.100000000000001</v>
      </c>
      <c r="C11" s="30" t="s">
        <v>98</v>
      </c>
      <c r="D11" s="30" t="s">
        <v>80</v>
      </c>
      <c r="E11" s="30" t="s">
        <v>75</v>
      </c>
    </row>
    <row r="12" spans="1:6" ht="15" customHeight="1" x14ac:dyDescent="0.25">
      <c r="A12" s="28">
        <v>42103</v>
      </c>
      <c r="B12" s="29">
        <v>7.5</v>
      </c>
      <c r="C12" s="30" t="s">
        <v>152</v>
      </c>
      <c r="D12" s="30" t="s">
        <v>80</v>
      </c>
      <c r="E12" s="30" t="s">
        <v>75</v>
      </c>
    </row>
    <row r="13" spans="1:6" ht="15" customHeight="1" x14ac:dyDescent="0.25">
      <c r="A13" s="28">
        <v>42109</v>
      </c>
      <c r="B13" s="29">
        <v>11.4</v>
      </c>
      <c r="C13" s="30" t="s">
        <v>153</v>
      </c>
      <c r="D13" s="30" t="s">
        <v>80</v>
      </c>
      <c r="E13" s="30" t="s">
        <v>75</v>
      </c>
    </row>
    <row r="14" spans="1:6" ht="15" customHeight="1" x14ac:dyDescent="0.25">
      <c r="A14" s="32">
        <v>42128</v>
      </c>
      <c r="B14" s="33">
        <v>7.6</v>
      </c>
      <c r="C14" s="31" t="s">
        <v>79</v>
      </c>
      <c r="D14" s="31" t="s">
        <v>80</v>
      </c>
      <c r="E14" s="31" t="s">
        <v>75</v>
      </c>
    </row>
    <row r="15" spans="1:6" ht="15" customHeight="1" x14ac:dyDescent="0.25">
      <c r="A15" s="32">
        <v>42131</v>
      </c>
      <c r="B15" s="33">
        <v>13.3</v>
      </c>
      <c r="C15" s="31" t="s">
        <v>175</v>
      </c>
      <c r="D15" s="31" t="s">
        <v>91</v>
      </c>
      <c r="E15" s="31" t="s">
        <v>75</v>
      </c>
    </row>
    <row r="16" spans="1:6" ht="15" customHeight="1" x14ac:dyDescent="0.25">
      <c r="A16" s="32">
        <v>42135</v>
      </c>
      <c r="B16" s="33">
        <v>42.4</v>
      </c>
      <c r="C16" s="31" t="s">
        <v>82</v>
      </c>
      <c r="D16" s="31" t="s">
        <v>83</v>
      </c>
      <c r="E16" s="31" t="s">
        <v>76</v>
      </c>
    </row>
    <row r="17" spans="1:5" ht="15" customHeight="1" x14ac:dyDescent="0.25">
      <c r="A17" s="32">
        <v>42136</v>
      </c>
      <c r="B17" s="33">
        <v>12</v>
      </c>
      <c r="C17" s="31" t="s">
        <v>84</v>
      </c>
      <c r="D17" s="31" t="s">
        <v>83</v>
      </c>
      <c r="E17" s="31" t="s">
        <v>75</v>
      </c>
    </row>
    <row r="18" spans="1:5" ht="15" customHeight="1" x14ac:dyDescent="0.25">
      <c r="A18" s="32">
        <v>42136</v>
      </c>
      <c r="B18" s="33">
        <v>6</v>
      </c>
      <c r="C18" s="89" t="s">
        <v>84</v>
      </c>
      <c r="D18" s="89" t="s">
        <v>80</v>
      </c>
      <c r="E18" s="31" t="s">
        <v>75</v>
      </c>
    </row>
    <row r="19" spans="1:5" s="19" customFormat="1" ht="15" customHeight="1" x14ac:dyDescent="0.25">
      <c r="A19" s="32">
        <v>42139</v>
      </c>
      <c r="B19" s="33">
        <v>7</v>
      </c>
      <c r="C19" s="31" t="s">
        <v>85</v>
      </c>
      <c r="D19" s="31" t="s">
        <v>80</v>
      </c>
      <c r="E19" s="31" t="s">
        <v>75</v>
      </c>
    </row>
    <row r="20" spans="1:5" s="19" customFormat="1" ht="15" customHeight="1" x14ac:dyDescent="0.25">
      <c r="A20" s="32">
        <v>42159</v>
      </c>
      <c r="B20" s="33">
        <v>7.7</v>
      </c>
      <c r="C20" s="31" t="s">
        <v>162</v>
      </c>
      <c r="D20" s="31" t="s">
        <v>80</v>
      </c>
      <c r="E20" s="31" t="s">
        <v>140</v>
      </c>
    </row>
    <row r="21" spans="1:5" s="19" customFormat="1" ht="15" customHeight="1" x14ac:dyDescent="0.25">
      <c r="A21" s="32">
        <v>42159</v>
      </c>
      <c r="B21" s="33">
        <v>76.5</v>
      </c>
      <c r="C21" s="31" t="s">
        <v>141</v>
      </c>
      <c r="D21" s="31" t="s">
        <v>142</v>
      </c>
      <c r="E21" s="31" t="s">
        <v>143</v>
      </c>
    </row>
    <row r="22" spans="1:5" s="19" customFormat="1" ht="15" customHeight="1" x14ac:dyDescent="0.25">
      <c r="A22" s="32">
        <v>42171</v>
      </c>
      <c r="B22" s="33">
        <v>10.199999999999999</v>
      </c>
      <c r="C22" s="31" t="s">
        <v>144</v>
      </c>
      <c r="D22" s="31" t="s">
        <v>80</v>
      </c>
      <c r="E22" s="31" t="s">
        <v>92</v>
      </c>
    </row>
    <row r="23" spans="1:5" s="19" customFormat="1" ht="15" customHeight="1" x14ac:dyDescent="0.25">
      <c r="A23" s="32"/>
      <c r="B23" s="33"/>
      <c r="C23" s="31"/>
      <c r="D23" s="31"/>
      <c r="E23" s="31"/>
    </row>
    <row r="24" spans="1:5" s="41" customFormat="1" ht="15" customHeight="1" x14ac:dyDescent="0.2">
      <c r="A24" s="10" t="s">
        <v>116</v>
      </c>
      <c r="B24" s="40">
        <f>SUM(B6:B23)</f>
        <v>302.39799999999997</v>
      </c>
      <c r="C24" s="21"/>
      <c r="D24" s="21"/>
      <c r="E24" s="21"/>
    </row>
    <row r="25" spans="1:5" ht="15" customHeight="1" x14ac:dyDescent="0.25">
      <c r="A25" s="36" t="s">
        <v>4</v>
      </c>
      <c r="B25" s="12" t="s">
        <v>27</v>
      </c>
      <c r="C25" s="12"/>
      <c r="D25" s="42"/>
      <c r="E25" s="42"/>
    </row>
    <row r="26" spans="1:5" ht="15" customHeight="1" x14ac:dyDescent="0.2">
      <c r="A26" s="4" t="s">
        <v>0</v>
      </c>
      <c r="B26" s="8" t="s">
        <v>120</v>
      </c>
      <c r="C26" s="4" t="s">
        <v>28</v>
      </c>
      <c r="D26" s="38" t="s">
        <v>5</v>
      </c>
      <c r="E26" s="38" t="s">
        <v>1</v>
      </c>
    </row>
    <row r="27" spans="1:5" ht="15" customHeight="1" x14ac:dyDescent="0.2">
      <c r="A27" s="5"/>
      <c r="B27" s="13"/>
      <c r="C27" s="5"/>
      <c r="D27" s="5"/>
      <c r="E27" s="5"/>
    </row>
    <row r="28" spans="1:5" ht="15" customHeight="1" x14ac:dyDescent="0.25">
      <c r="A28" s="28">
        <v>42048</v>
      </c>
      <c r="B28" s="29">
        <v>10.994</v>
      </c>
      <c r="C28" s="30" t="s">
        <v>166</v>
      </c>
      <c r="D28" s="30" t="s">
        <v>80</v>
      </c>
      <c r="E28" s="30" t="s">
        <v>31</v>
      </c>
    </row>
    <row r="29" spans="1:5" ht="15" customHeight="1" x14ac:dyDescent="0.25">
      <c r="A29" s="28"/>
      <c r="B29" s="29"/>
      <c r="C29" s="30"/>
      <c r="D29" s="30"/>
      <c r="E29" s="30"/>
    </row>
    <row r="30" spans="1:5" s="41" customFormat="1" ht="15" customHeight="1" x14ac:dyDescent="0.2">
      <c r="A30" s="10" t="s">
        <v>116</v>
      </c>
      <c r="B30" s="40">
        <f>SUM(B28)</f>
        <v>10.994</v>
      </c>
      <c r="C30" s="21"/>
      <c r="D30" s="21"/>
      <c r="E30" s="21"/>
    </row>
    <row r="31" spans="1:5" ht="15" customHeight="1" x14ac:dyDescent="0.25">
      <c r="A31" s="97" t="s">
        <v>19</v>
      </c>
      <c r="B31" s="43"/>
      <c r="C31" s="43"/>
      <c r="D31" s="44"/>
      <c r="E31" s="44"/>
    </row>
    <row r="32" spans="1:5" ht="15" customHeight="1" x14ac:dyDescent="0.2">
      <c r="A32" s="8" t="s">
        <v>120</v>
      </c>
      <c r="B32" s="26">
        <f>SUM(B24+B30)</f>
        <v>313.39199999999994</v>
      </c>
      <c r="C32" s="4"/>
      <c r="D32" s="4"/>
      <c r="E32" s="4"/>
    </row>
    <row r="33" spans="2:2" ht="15" customHeight="1" x14ac:dyDescent="0.2">
      <c r="B33" s="27"/>
    </row>
  </sheetData>
  <sortState ref="A26:F43">
    <sortCondition ref="C26:C43"/>
  </sortState>
  <mergeCells count="4">
    <mergeCell ref="A1:E1"/>
    <mergeCell ref="A2:B2"/>
    <mergeCell ref="B3:C3"/>
    <mergeCell ref="C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C28" sqref="C28"/>
    </sheetView>
  </sheetViews>
  <sheetFormatPr defaultColWidth="0" defaultRowHeight="15" customHeight="1" x14ac:dyDescent="0.2"/>
  <cols>
    <col min="1" max="1" width="23.85546875" style="21" customWidth="1"/>
    <col min="2" max="2" width="23.140625" style="22" customWidth="1"/>
    <col min="3" max="3" width="72" style="21" customWidth="1"/>
    <col min="4" max="5" width="27.140625" style="21" customWidth="1"/>
    <col min="6" max="16384" width="0" style="20" hidden="1"/>
  </cols>
  <sheetData>
    <row r="1" spans="1:5" s="45" customFormat="1" ht="30" customHeight="1" x14ac:dyDescent="0.2">
      <c r="A1" s="131" t="s">
        <v>23</v>
      </c>
      <c r="B1" s="132"/>
      <c r="C1" s="132"/>
      <c r="D1" s="132"/>
      <c r="E1" s="132"/>
    </row>
    <row r="2" spans="1:5" s="35" customFormat="1" ht="24.95" customHeight="1" x14ac:dyDescent="0.25">
      <c r="A2" s="126" t="s">
        <v>165</v>
      </c>
      <c r="B2" s="133"/>
      <c r="C2" s="128" t="s">
        <v>163</v>
      </c>
      <c r="D2" s="128"/>
      <c r="E2" s="128"/>
    </row>
    <row r="3" spans="1:5" ht="15" customHeight="1" x14ac:dyDescent="0.25">
      <c r="A3" s="46" t="s">
        <v>6</v>
      </c>
      <c r="B3" s="118" t="s">
        <v>26</v>
      </c>
      <c r="C3" s="118"/>
      <c r="D3" s="14"/>
      <c r="E3" s="14"/>
    </row>
    <row r="4" spans="1:5" ht="15" customHeight="1" x14ac:dyDescent="0.25">
      <c r="A4" s="47" t="s">
        <v>0</v>
      </c>
      <c r="B4" s="48" t="s">
        <v>120</v>
      </c>
      <c r="C4" s="49" t="s">
        <v>7</v>
      </c>
      <c r="D4" s="72" t="s">
        <v>5</v>
      </c>
      <c r="E4" s="47" t="s">
        <v>8</v>
      </c>
    </row>
    <row r="5" spans="1:5" ht="15" customHeight="1" x14ac:dyDescent="0.25">
      <c r="A5" s="54"/>
      <c r="B5" s="55"/>
      <c r="C5" s="54"/>
      <c r="D5" s="54"/>
      <c r="E5" s="54"/>
    </row>
    <row r="6" spans="1:5" ht="15" customHeight="1" x14ac:dyDescent="0.25">
      <c r="A6" s="66">
        <v>42128</v>
      </c>
      <c r="B6" s="73">
        <v>14.98</v>
      </c>
      <c r="C6" s="67" t="s">
        <v>86</v>
      </c>
      <c r="D6" s="74" t="s">
        <v>89</v>
      </c>
      <c r="E6" s="74" t="s">
        <v>31</v>
      </c>
    </row>
    <row r="7" spans="1:5" ht="15" customHeight="1" x14ac:dyDescent="0.25">
      <c r="A7" s="66">
        <v>42172</v>
      </c>
      <c r="B7" s="73">
        <v>47.21</v>
      </c>
      <c r="C7" s="67" t="s">
        <v>145</v>
      </c>
      <c r="D7" s="74" t="s">
        <v>146</v>
      </c>
      <c r="E7" s="74" t="s">
        <v>133</v>
      </c>
    </row>
    <row r="8" spans="1:5" ht="15" customHeight="1" x14ac:dyDescent="0.25">
      <c r="A8" s="66">
        <v>42065</v>
      </c>
      <c r="B8" s="73">
        <v>2.08</v>
      </c>
      <c r="C8" s="67" t="s">
        <v>178</v>
      </c>
      <c r="D8" s="74" t="s">
        <v>147</v>
      </c>
      <c r="E8" s="74"/>
    </row>
    <row r="9" spans="1:5" ht="15" customHeight="1" x14ac:dyDescent="0.25">
      <c r="A9" s="66">
        <v>42095</v>
      </c>
      <c r="B9" s="73">
        <v>6.25</v>
      </c>
      <c r="C9" s="67" t="s">
        <v>148</v>
      </c>
      <c r="D9" s="74" t="s">
        <v>147</v>
      </c>
      <c r="E9" s="74"/>
    </row>
    <row r="10" spans="1:5" ht="15" customHeight="1" x14ac:dyDescent="0.25">
      <c r="A10" s="66">
        <v>42186</v>
      </c>
      <c r="B10" s="73">
        <v>6.25</v>
      </c>
      <c r="C10" s="67" t="s">
        <v>148</v>
      </c>
      <c r="D10" s="74" t="s">
        <v>147</v>
      </c>
      <c r="E10" s="74"/>
    </row>
    <row r="11" spans="1:5" ht="15" customHeight="1" x14ac:dyDescent="0.25">
      <c r="A11" s="66"/>
      <c r="B11" s="73"/>
      <c r="C11" s="67"/>
      <c r="D11" s="74"/>
      <c r="E11" s="74"/>
    </row>
    <row r="12" spans="1:5" ht="15" customHeight="1" x14ac:dyDescent="0.25">
      <c r="A12" s="52" t="s">
        <v>116</v>
      </c>
      <c r="B12" s="75">
        <f>SUM(B6:B11)</f>
        <v>76.77</v>
      </c>
      <c r="C12" s="134"/>
      <c r="D12" s="134"/>
      <c r="E12" s="50"/>
    </row>
    <row r="13" spans="1:5" ht="15" customHeight="1" x14ac:dyDescent="0.25">
      <c r="A13" s="46" t="s">
        <v>6</v>
      </c>
      <c r="B13" s="119" t="s">
        <v>25</v>
      </c>
      <c r="C13" s="119"/>
      <c r="D13" s="12"/>
      <c r="E13" s="42"/>
    </row>
    <row r="14" spans="1:5" ht="15" customHeight="1" x14ac:dyDescent="0.25">
      <c r="A14" s="47" t="s">
        <v>0</v>
      </c>
      <c r="B14" s="48" t="s">
        <v>120</v>
      </c>
      <c r="C14" s="49" t="s">
        <v>7</v>
      </c>
      <c r="D14" s="72" t="s">
        <v>5</v>
      </c>
      <c r="E14" s="47"/>
    </row>
    <row r="15" spans="1:5" ht="15" customHeight="1" x14ac:dyDescent="0.25">
      <c r="A15" s="54"/>
      <c r="B15" s="55"/>
      <c r="C15" s="56"/>
      <c r="D15" s="54"/>
      <c r="E15" s="54"/>
    </row>
    <row r="16" spans="1:5" ht="15" customHeight="1" x14ac:dyDescent="0.25">
      <c r="A16" s="76">
        <v>42055</v>
      </c>
      <c r="B16" s="77">
        <v>105</v>
      </c>
      <c r="C16" s="64" t="s">
        <v>114</v>
      </c>
      <c r="D16" s="78" t="s">
        <v>115</v>
      </c>
      <c r="E16" s="79" t="s">
        <v>31</v>
      </c>
    </row>
    <row r="17" spans="1:5" ht="15" customHeight="1" x14ac:dyDescent="0.25">
      <c r="A17" s="80">
        <v>42185</v>
      </c>
      <c r="B17" s="81">
        <v>722.3</v>
      </c>
      <c r="C17" s="82" t="s">
        <v>106</v>
      </c>
      <c r="D17" s="82" t="s">
        <v>107</v>
      </c>
      <c r="E17" s="82"/>
    </row>
    <row r="18" spans="1:5" ht="15" customHeight="1" x14ac:dyDescent="0.25">
      <c r="A18" s="80"/>
      <c r="B18" s="81"/>
      <c r="C18" s="82"/>
      <c r="D18" s="82"/>
      <c r="E18" s="82"/>
    </row>
    <row r="19" spans="1:5" ht="15" customHeight="1" x14ac:dyDescent="0.25">
      <c r="A19" s="52" t="s">
        <v>116</v>
      </c>
      <c r="B19" s="75">
        <f>SUM(B16:B18)</f>
        <v>827.3</v>
      </c>
      <c r="C19" s="134"/>
      <c r="D19" s="134"/>
      <c r="E19" s="50"/>
    </row>
    <row r="20" spans="1:5" ht="15" customHeight="1" x14ac:dyDescent="0.25">
      <c r="A20" s="130" t="s">
        <v>18</v>
      </c>
      <c r="B20" s="130"/>
      <c r="C20" s="130"/>
      <c r="D20" s="46"/>
      <c r="E20" s="46"/>
    </row>
    <row r="21" spans="1:5" ht="15" customHeight="1" x14ac:dyDescent="0.25">
      <c r="A21" s="48" t="s">
        <v>120</v>
      </c>
      <c r="B21" s="83">
        <f>SUM(B12+B19)</f>
        <v>904.06999999999994</v>
      </c>
      <c r="C21" s="47"/>
      <c r="D21" s="47"/>
      <c r="E21" s="47"/>
    </row>
    <row r="22" spans="1:5" ht="15" customHeight="1" x14ac:dyDescent="0.25">
      <c r="A22" s="68"/>
      <c r="B22" s="69"/>
      <c r="C22" s="68"/>
      <c r="D22" s="68"/>
      <c r="E22" s="68"/>
    </row>
    <row r="23" spans="1:5" ht="15" customHeight="1" x14ac:dyDescent="0.25">
      <c r="A23" s="68"/>
      <c r="B23" s="69"/>
      <c r="C23" s="68"/>
      <c r="D23" s="68"/>
      <c r="E23" s="68"/>
    </row>
    <row r="24" spans="1:5" ht="15" customHeight="1" x14ac:dyDescent="0.25">
      <c r="A24" s="68"/>
      <c r="B24" s="69"/>
      <c r="C24" s="68"/>
      <c r="D24" s="68"/>
      <c r="E24" s="68"/>
    </row>
    <row r="25" spans="1:5" ht="15" customHeight="1" x14ac:dyDescent="0.25">
      <c r="A25" s="68"/>
      <c r="B25" s="69"/>
      <c r="C25" s="68"/>
      <c r="D25" s="68"/>
      <c r="E25" s="68"/>
    </row>
    <row r="26" spans="1:5" ht="15" customHeight="1" x14ac:dyDescent="0.25">
      <c r="A26" s="68"/>
      <c r="B26" s="69"/>
      <c r="C26" s="68"/>
      <c r="D26" s="68"/>
      <c r="E26" s="68"/>
    </row>
    <row r="27" spans="1:5" ht="15" customHeight="1" x14ac:dyDescent="0.25">
      <c r="A27" s="68"/>
      <c r="B27" s="69"/>
      <c r="C27" s="68"/>
      <c r="D27" s="68"/>
      <c r="E27" s="68"/>
    </row>
    <row r="28" spans="1:5" ht="15" customHeight="1" x14ac:dyDescent="0.25">
      <c r="A28" s="68"/>
      <c r="B28" s="69"/>
      <c r="C28" s="68"/>
      <c r="D28" s="68"/>
      <c r="E28" s="68"/>
    </row>
    <row r="29" spans="1:5" ht="15" customHeight="1" x14ac:dyDescent="0.25">
      <c r="A29" s="68"/>
      <c r="B29" s="69"/>
      <c r="C29" s="68"/>
      <c r="D29" s="68"/>
      <c r="E29" s="68"/>
    </row>
    <row r="30" spans="1:5" ht="15" customHeight="1" x14ac:dyDescent="0.25">
      <c r="A30" s="68"/>
      <c r="B30" s="69"/>
      <c r="C30" s="68"/>
      <c r="D30" s="68"/>
      <c r="E30" s="68"/>
    </row>
    <row r="31" spans="1:5" ht="15" customHeight="1" x14ac:dyDescent="0.25">
      <c r="A31" s="68"/>
      <c r="B31" s="69"/>
      <c r="C31" s="68"/>
      <c r="D31" s="68"/>
      <c r="E31" s="68"/>
    </row>
    <row r="32" spans="1:5" ht="15" customHeight="1" x14ac:dyDescent="0.25">
      <c r="A32" s="68"/>
      <c r="B32" s="69"/>
      <c r="C32" s="68"/>
      <c r="D32" s="68"/>
      <c r="E32" s="68"/>
    </row>
    <row r="33" spans="1:5" ht="15" customHeight="1" x14ac:dyDescent="0.25">
      <c r="A33" s="68"/>
      <c r="B33" s="69"/>
      <c r="C33" s="68"/>
      <c r="D33" s="68"/>
      <c r="E33" s="68"/>
    </row>
    <row r="34" spans="1:5" ht="15" customHeight="1" x14ac:dyDescent="0.25">
      <c r="A34" s="68"/>
      <c r="B34" s="69"/>
      <c r="C34" s="68"/>
      <c r="D34" s="68"/>
      <c r="E34" s="68"/>
    </row>
    <row r="35" spans="1:5" ht="15" customHeight="1" x14ac:dyDescent="0.25">
      <c r="A35" s="68"/>
      <c r="B35" s="69"/>
      <c r="C35" s="68"/>
      <c r="D35" s="68"/>
      <c r="E35" s="68"/>
    </row>
  </sheetData>
  <mergeCells count="8">
    <mergeCell ref="A20:C20"/>
    <mergeCell ref="B13:C13"/>
    <mergeCell ref="A1:E1"/>
    <mergeCell ref="A2:B2"/>
    <mergeCell ref="B3:C3"/>
    <mergeCell ref="C2:E2"/>
    <mergeCell ref="C12:D12"/>
    <mergeCell ref="C19:D1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C20" sqref="C20"/>
    </sheetView>
  </sheetViews>
  <sheetFormatPr defaultColWidth="0" defaultRowHeight="15" customHeight="1" x14ac:dyDescent="0.2"/>
  <cols>
    <col min="1" max="1" width="23.85546875" style="21" customWidth="1"/>
    <col min="2" max="2" width="30.28515625" style="21" customWidth="1"/>
    <col min="3" max="3" width="33.140625" style="21" customWidth="1"/>
    <col min="4" max="4" width="27.140625" style="21" customWidth="1"/>
    <col min="5" max="16384" width="0" style="20" hidden="1"/>
  </cols>
  <sheetData>
    <row r="1" spans="1:4" s="34" customFormat="1" ht="30" customHeight="1" x14ac:dyDescent="0.3">
      <c r="A1" s="137" t="s">
        <v>23</v>
      </c>
      <c r="B1" s="137"/>
      <c r="C1" s="137"/>
      <c r="D1" s="137"/>
    </row>
    <row r="2" spans="1:4" s="35" customFormat="1" ht="24.95" customHeight="1" x14ac:dyDescent="0.25">
      <c r="A2" s="126" t="s">
        <v>165</v>
      </c>
      <c r="B2" s="133"/>
      <c r="C2" s="128" t="s">
        <v>163</v>
      </c>
      <c r="D2" s="128"/>
    </row>
    <row r="3" spans="1:4" ht="15" customHeight="1" x14ac:dyDescent="0.25">
      <c r="A3" s="138" t="s">
        <v>17</v>
      </c>
      <c r="B3" s="138"/>
      <c r="C3" s="138"/>
      <c r="D3" s="138"/>
    </row>
    <row r="4" spans="1:4" s="84" customFormat="1" ht="15" customHeight="1" x14ac:dyDescent="0.2">
      <c r="A4" s="136" t="s">
        <v>9</v>
      </c>
      <c r="B4" s="136"/>
      <c r="C4" s="136"/>
      <c r="D4" s="136"/>
    </row>
    <row r="5" spans="1:4" ht="15" customHeight="1" x14ac:dyDescent="0.25">
      <c r="A5" s="85" t="s">
        <v>10</v>
      </c>
      <c r="B5" s="85"/>
      <c r="C5" s="85"/>
      <c r="D5" s="85"/>
    </row>
    <row r="6" spans="1:4" ht="15" customHeight="1" x14ac:dyDescent="0.25">
      <c r="A6" s="47" t="s">
        <v>0</v>
      </c>
      <c r="B6" s="47" t="s">
        <v>11</v>
      </c>
      <c r="C6" s="47" t="s">
        <v>12</v>
      </c>
      <c r="D6" s="47" t="s">
        <v>13</v>
      </c>
    </row>
    <row r="7" spans="1:4" ht="15" customHeight="1" x14ac:dyDescent="0.25">
      <c r="A7" s="68"/>
      <c r="B7" s="68"/>
      <c r="C7" s="68"/>
      <c r="D7" s="68"/>
    </row>
    <row r="8" spans="1:4" ht="15" customHeight="1" x14ac:dyDescent="0.25">
      <c r="A8" s="68"/>
      <c r="B8" s="135" t="s">
        <v>24</v>
      </c>
      <c r="C8" s="135"/>
      <c r="D8" s="68"/>
    </row>
    <row r="9" spans="1:4" ht="15" customHeight="1" x14ac:dyDescent="0.25">
      <c r="A9" s="68"/>
      <c r="B9" s="68"/>
      <c r="C9" s="68"/>
      <c r="D9" s="68"/>
    </row>
    <row r="10" spans="1:4" ht="15" customHeight="1" x14ac:dyDescent="0.25">
      <c r="A10" s="68"/>
      <c r="B10" s="68"/>
      <c r="C10" s="68"/>
      <c r="D10" s="68"/>
    </row>
    <row r="11" spans="1:4" ht="15" customHeight="1" x14ac:dyDescent="0.25">
      <c r="A11" s="68"/>
      <c r="B11" s="68"/>
      <c r="C11" s="68"/>
      <c r="D11" s="68"/>
    </row>
    <row r="12" spans="1:4" s="87" customFormat="1" ht="15" customHeight="1" x14ac:dyDescent="0.25">
      <c r="A12" s="85" t="s">
        <v>14</v>
      </c>
      <c r="B12" s="86"/>
      <c r="C12" s="86"/>
      <c r="D12" s="86"/>
    </row>
    <row r="13" spans="1:4" ht="15" customHeight="1" x14ac:dyDescent="0.25">
      <c r="A13" s="47" t="s">
        <v>0</v>
      </c>
      <c r="B13" s="47" t="s">
        <v>11</v>
      </c>
      <c r="C13" s="47" t="s">
        <v>15</v>
      </c>
      <c r="D13" s="47" t="s">
        <v>16</v>
      </c>
    </row>
    <row r="14" spans="1:4" ht="15" customHeight="1" x14ac:dyDescent="0.25">
      <c r="A14" s="68"/>
      <c r="B14" s="68"/>
      <c r="C14" s="68"/>
      <c r="D14" s="68"/>
    </row>
    <row r="15" spans="1:4" ht="15" customHeight="1" x14ac:dyDescent="0.25">
      <c r="A15" s="68"/>
      <c r="B15" s="135" t="s">
        <v>24</v>
      </c>
      <c r="C15" s="135"/>
      <c r="D15" s="68"/>
    </row>
    <row r="16" spans="1:4" ht="15" customHeight="1" x14ac:dyDescent="0.25">
      <c r="A16" s="68"/>
      <c r="B16" s="68"/>
      <c r="C16" s="68"/>
      <c r="D16" s="68"/>
    </row>
    <row r="17" spans="1:4" ht="15" customHeight="1" x14ac:dyDescent="0.25">
      <c r="A17" s="68"/>
      <c r="B17" s="68"/>
      <c r="C17" s="68"/>
      <c r="D17" s="68"/>
    </row>
    <row r="18" spans="1:4" ht="15" customHeight="1" x14ac:dyDescent="0.25">
      <c r="A18" s="68"/>
      <c r="B18" s="68"/>
      <c r="C18" s="68"/>
      <c r="D18" s="68"/>
    </row>
    <row r="19" spans="1:4" ht="15" customHeight="1" x14ac:dyDescent="0.25">
      <c r="A19" s="68"/>
      <c r="B19" s="68"/>
      <c r="C19" s="68"/>
      <c r="D19" s="68"/>
    </row>
    <row r="20" spans="1:4" ht="15" customHeight="1" x14ac:dyDescent="0.25">
      <c r="A20" s="88"/>
      <c r="B20" s="88"/>
      <c r="C20" s="88"/>
      <c r="D20" s="88"/>
    </row>
  </sheetData>
  <mergeCells count="7">
    <mergeCell ref="B15:C15"/>
    <mergeCell ref="A2:B2"/>
    <mergeCell ref="A4:D4"/>
    <mergeCell ref="A1:D1"/>
    <mergeCell ref="A3:D3"/>
    <mergeCell ref="B8:C8"/>
    <mergeCell ref="C2:D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  <vt:lpstr>Hospitality!Print_Titles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Alissa Vibert</cp:lastModifiedBy>
  <cp:lastPrinted>2014-06-25T01:16:22Z</cp:lastPrinted>
  <dcterms:created xsi:type="dcterms:W3CDTF">2010-10-17T20:59:02Z</dcterms:created>
  <dcterms:modified xsi:type="dcterms:W3CDTF">2015-07-17T00:47:29Z</dcterms:modified>
</cp:coreProperties>
</file>